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著者原稿\経営学\グラフィック経営統計\練習問題\"/>
    </mc:Choice>
  </mc:AlternateContent>
  <xr:revisionPtr revIDLastSave="0" documentId="13_ncr:1_{516A92C7-BBEC-48AF-BBE5-DF33728CB0E1}" xr6:coauthVersionLast="45" xr6:coauthVersionMax="45" xr10:uidLastSave="{00000000-0000-0000-0000-000000000000}"/>
  <bookViews>
    <workbookView xWindow="-120" yWindow="-120" windowWidth="29040" windowHeight="15840" activeTab="1" xr2:uid="{B242FF56-D7DA-412B-AEE8-FC2320F8A88C}"/>
  </bookViews>
  <sheets>
    <sheet name="問題１" sheetId="3" r:id="rId1"/>
    <sheet name="問題２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4" l="1"/>
  <c r="I34" i="4"/>
  <c r="H34" i="4"/>
  <c r="J21" i="4"/>
  <c r="J20" i="4"/>
  <c r="J19" i="4"/>
  <c r="J22" i="4"/>
  <c r="J18" i="4"/>
  <c r="J12" i="4"/>
  <c r="J13" i="4" s="1"/>
  <c r="J11" i="4"/>
  <c r="G28" i="4" s="1"/>
  <c r="J15" i="4"/>
  <c r="J16" i="4"/>
  <c r="J17" i="4"/>
  <c r="I21" i="4"/>
  <c r="I20" i="4"/>
  <c r="I19" i="4"/>
  <c r="I22" i="4"/>
  <c r="I18" i="4"/>
  <c r="I12" i="4"/>
  <c r="I13" i="4" s="1"/>
  <c r="I11" i="4"/>
  <c r="G30" i="4" s="1"/>
  <c r="I15" i="4"/>
  <c r="I16" i="4"/>
  <c r="I17" i="4"/>
  <c r="H21" i="4"/>
  <c r="H20" i="4"/>
  <c r="H19" i="4"/>
  <c r="H22" i="4"/>
  <c r="H18" i="4"/>
  <c r="H15" i="4"/>
  <c r="H11" i="4"/>
  <c r="H12" i="4"/>
  <c r="H13" i="4" s="1"/>
  <c r="H16" i="4" l="1"/>
  <c r="H17" i="4"/>
  <c r="Q20" i="3"/>
  <c r="R20" i="3"/>
  <c r="S20" i="3"/>
  <c r="Q21" i="3"/>
  <c r="R21" i="3"/>
  <c r="S21" i="3"/>
  <c r="R19" i="3"/>
  <c r="S19" i="3"/>
  <c r="Q19" i="3"/>
  <c r="L20" i="3"/>
  <c r="M20" i="3"/>
  <c r="N20" i="3"/>
  <c r="L21" i="3"/>
  <c r="M21" i="3"/>
  <c r="N21" i="3"/>
  <c r="M19" i="3"/>
  <c r="N19" i="3"/>
  <c r="L19" i="3"/>
  <c r="G20" i="3"/>
  <c r="H20" i="3"/>
  <c r="I20" i="3"/>
  <c r="G21" i="3"/>
  <c r="H21" i="3"/>
  <c r="I21" i="3"/>
  <c r="H19" i="3"/>
  <c r="I19" i="3"/>
  <c r="G19" i="3"/>
</calcChain>
</file>

<file path=xl/sharedStrings.xml><?xml version="1.0" encoding="utf-8"?>
<sst xmlns="http://schemas.openxmlformats.org/spreadsheetml/2006/main" count="705" uniqueCount="74">
  <si>
    <t>平均</t>
    <rPh sb="0" eb="2">
      <t>ヘイキン</t>
    </rPh>
    <phoneticPr fontId="2"/>
  </si>
  <si>
    <t>分散</t>
    <rPh sb="0" eb="2">
      <t>ブンサン</t>
    </rPh>
    <phoneticPr fontId="2"/>
  </si>
  <si>
    <t>標準偏差</t>
    <rPh sb="0" eb="2">
      <t>ヒョウジュン</t>
    </rPh>
    <rPh sb="2" eb="4">
      <t>ヘンサ</t>
    </rPh>
    <phoneticPr fontId="2"/>
  </si>
  <si>
    <t>最小値</t>
    <rPh sb="0" eb="3">
      <t>サイショウチ</t>
    </rPh>
    <phoneticPr fontId="2"/>
  </si>
  <si>
    <t>第１四分位点</t>
    <rPh sb="0" eb="1">
      <t>ダイ</t>
    </rPh>
    <rPh sb="2" eb="3">
      <t>ヨン</t>
    </rPh>
    <rPh sb="3" eb="5">
      <t>ブンイ</t>
    </rPh>
    <rPh sb="5" eb="6">
      <t>テン</t>
    </rPh>
    <phoneticPr fontId="2"/>
  </si>
  <si>
    <t>中央値</t>
    <rPh sb="0" eb="2">
      <t>チュウオウ</t>
    </rPh>
    <rPh sb="2" eb="3">
      <t>チ</t>
    </rPh>
    <phoneticPr fontId="2"/>
  </si>
  <si>
    <t>第３四分位点</t>
    <rPh sb="0" eb="1">
      <t>ダイ</t>
    </rPh>
    <rPh sb="2" eb="3">
      <t>ヨン</t>
    </rPh>
    <rPh sb="3" eb="5">
      <t>ブンイ</t>
    </rPh>
    <rPh sb="5" eb="6">
      <t>テン</t>
    </rPh>
    <phoneticPr fontId="2"/>
  </si>
  <si>
    <t>最大値</t>
    <rPh sb="0" eb="3">
      <t>サイダイチ</t>
    </rPh>
    <phoneticPr fontId="2"/>
  </si>
  <si>
    <t>No.</t>
    <phoneticPr fontId="2"/>
  </si>
  <si>
    <t>合計</t>
    <rPh sb="0" eb="2">
      <t>ゴウケイ</t>
    </rPh>
    <phoneticPr fontId="2"/>
  </si>
  <si>
    <t>ある病院でインフルエンザの患者２００人に対する治療の結果を調べたとしよう。</t>
    <rPh sb="2" eb="4">
      <t>ビョウイン</t>
    </rPh>
    <rPh sb="13" eb="15">
      <t>カンジャ</t>
    </rPh>
    <rPh sb="18" eb="19">
      <t>ニン</t>
    </rPh>
    <rPh sb="20" eb="21">
      <t>タイ</t>
    </rPh>
    <rPh sb="23" eb="25">
      <t>チリョウ</t>
    </rPh>
    <rPh sb="26" eb="28">
      <t>ケッカ</t>
    </rPh>
    <rPh sb="29" eb="30">
      <t>シラ</t>
    </rPh>
    <phoneticPr fontId="2"/>
  </si>
  <si>
    <t>薬を服用しなくても安静にしていれば数日で治るので、服用を選んだ患者と選ばなかった患者がいる。</t>
    <rPh sb="0" eb="1">
      <t>クスリ</t>
    </rPh>
    <rPh sb="2" eb="4">
      <t>フクヨウ</t>
    </rPh>
    <rPh sb="9" eb="11">
      <t>アンセイ</t>
    </rPh>
    <rPh sb="17" eb="19">
      <t>スウジツ</t>
    </rPh>
    <rPh sb="20" eb="21">
      <t>ナオ</t>
    </rPh>
    <rPh sb="25" eb="27">
      <t>フクヨウ</t>
    </rPh>
    <phoneticPr fontId="2"/>
  </si>
  <si>
    <t>以下のデータで症状とは診察したときのインフルエンザの症状であり、</t>
    <rPh sb="0" eb="2">
      <t>イカ</t>
    </rPh>
    <rPh sb="7" eb="9">
      <t>ショウジョウ</t>
    </rPh>
    <rPh sb="11" eb="13">
      <t>シンサツ</t>
    </rPh>
    <rPh sb="26" eb="28">
      <t>ショウジョウ</t>
    </rPh>
    <phoneticPr fontId="2"/>
  </si>
  <si>
    <t>効果は５日後に治癒したかどうかを示している。</t>
    <phoneticPr fontId="2"/>
  </si>
  <si>
    <t>分割表を作成し、薬の服用と治療効果の関係について調べなさい。</t>
    <rPh sb="0" eb="2">
      <t>ブンカツ</t>
    </rPh>
    <rPh sb="2" eb="3">
      <t>ヒョウ</t>
    </rPh>
    <rPh sb="4" eb="6">
      <t>サクセイ</t>
    </rPh>
    <rPh sb="8" eb="9">
      <t>クスリ</t>
    </rPh>
    <rPh sb="10" eb="12">
      <t>フクヨウ</t>
    </rPh>
    <rPh sb="13" eb="15">
      <t>チリョウ</t>
    </rPh>
    <rPh sb="15" eb="17">
      <t>コウカ</t>
    </rPh>
    <rPh sb="18" eb="20">
      <t>カンケイ</t>
    </rPh>
    <rPh sb="24" eb="25">
      <t>シラ</t>
    </rPh>
    <phoneticPr fontId="2"/>
  </si>
  <si>
    <t>服用有無</t>
    <rPh sb="2" eb="4">
      <t>ウム</t>
    </rPh>
    <phoneticPr fontId="2"/>
  </si>
  <si>
    <t>症状</t>
    <rPh sb="0" eb="2">
      <t>ショウジョウ</t>
    </rPh>
    <phoneticPr fontId="2"/>
  </si>
  <si>
    <t>効果</t>
    <rPh sb="0" eb="2">
      <t>コウカ</t>
    </rPh>
    <phoneticPr fontId="2"/>
  </si>
  <si>
    <t>服用</t>
    <phoneticPr fontId="2"/>
  </si>
  <si>
    <t>軽症</t>
    <rPh sb="0" eb="2">
      <t>ケイショウ</t>
    </rPh>
    <phoneticPr fontId="2"/>
  </si>
  <si>
    <t>治癒</t>
    <rPh sb="0" eb="2">
      <t>チユ</t>
    </rPh>
    <phoneticPr fontId="2"/>
  </si>
  <si>
    <t>非服用</t>
    <rPh sb="0" eb="1">
      <t>ヒ</t>
    </rPh>
    <phoneticPr fontId="2"/>
  </si>
  <si>
    <t>非治癒</t>
    <rPh sb="0" eb="1">
      <t>ヒ</t>
    </rPh>
    <rPh sb="1" eb="3">
      <t>チユ</t>
    </rPh>
    <phoneticPr fontId="2"/>
  </si>
  <si>
    <t>重症</t>
    <rPh sb="0" eb="2">
      <t>ジュウショウ</t>
    </rPh>
    <phoneticPr fontId="2"/>
  </si>
  <si>
    <t>全患者の分割表</t>
    <rPh sb="0" eb="1">
      <t>ゼン</t>
    </rPh>
    <rPh sb="1" eb="3">
      <t>カンジャ</t>
    </rPh>
    <rPh sb="4" eb="6">
      <t>ブンカツ</t>
    </rPh>
    <rPh sb="6" eb="7">
      <t>ヒョウ</t>
    </rPh>
    <phoneticPr fontId="2"/>
  </si>
  <si>
    <t>治癒</t>
  </si>
  <si>
    <t>非治癒</t>
  </si>
  <si>
    <t>服用</t>
  </si>
  <si>
    <t>非服用</t>
  </si>
  <si>
    <t>軽症患者の分割表</t>
    <rPh sb="0" eb="2">
      <t>ケイショウ</t>
    </rPh>
    <rPh sb="2" eb="4">
      <t>カンジャ</t>
    </rPh>
    <rPh sb="5" eb="7">
      <t>ブンカツ</t>
    </rPh>
    <rPh sb="7" eb="8">
      <t>ヒョウ</t>
    </rPh>
    <phoneticPr fontId="2"/>
  </si>
  <si>
    <t>重要患者の分割表</t>
    <rPh sb="0" eb="2">
      <t>ジュウヨウ</t>
    </rPh>
    <rPh sb="2" eb="4">
      <t>カンジャ</t>
    </rPh>
    <rPh sb="5" eb="7">
      <t>ブンカツ</t>
    </rPh>
    <rPh sb="7" eb="8">
      <t>ヒョウ</t>
    </rPh>
    <phoneticPr fontId="2"/>
  </si>
  <si>
    <t>列合計に対する相対度数（治癒率、非治癒率）</t>
    <rPh sb="0" eb="1">
      <t>レツ</t>
    </rPh>
    <rPh sb="1" eb="3">
      <t>ゴウケイ</t>
    </rPh>
    <rPh sb="4" eb="5">
      <t>タイ</t>
    </rPh>
    <rPh sb="7" eb="9">
      <t>ソウタイ</t>
    </rPh>
    <rPh sb="9" eb="11">
      <t>ドスウ</t>
    </rPh>
    <rPh sb="12" eb="14">
      <t>チユ</t>
    </rPh>
    <rPh sb="14" eb="15">
      <t>リツ</t>
    </rPh>
    <rPh sb="16" eb="17">
      <t>ヒ</t>
    </rPh>
    <rPh sb="17" eb="19">
      <t>チユ</t>
    </rPh>
    <rPh sb="19" eb="20">
      <t>リツ</t>
    </rPh>
    <phoneticPr fontId="2"/>
  </si>
  <si>
    <t>これらの分割表から分かること</t>
    <rPh sb="4" eb="6">
      <t>ブンカツ</t>
    </rPh>
    <rPh sb="6" eb="7">
      <t>ヒョウ</t>
    </rPh>
    <rPh sb="9" eb="10">
      <t>ワ</t>
    </rPh>
    <phoneticPr fontId="2"/>
  </si>
  <si>
    <t>(1) 症状の違いを考慮しないと、薬を服用にかかわらず治癒率は60％となり、効果はないという結論となる。</t>
    <rPh sb="4" eb="6">
      <t>ショウジョウ</t>
    </rPh>
    <rPh sb="7" eb="8">
      <t>チガ</t>
    </rPh>
    <rPh sb="10" eb="12">
      <t>コウリョ</t>
    </rPh>
    <rPh sb="17" eb="18">
      <t>クスリ</t>
    </rPh>
    <rPh sb="19" eb="21">
      <t>フクヨウ</t>
    </rPh>
    <rPh sb="27" eb="29">
      <t>チユ</t>
    </rPh>
    <rPh sb="29" eb="30">
      <t>リツ</t>
    </rPh>
    <rPh sb="38" eb="40">
      <t>コウカ</t>
    </rPh>
    <rPh sb="46" eb="48">
      <t>ケツロン</t>
    </rPh>
    <phoneticPr fontId="2"/>
  </si>
  <si>
    <t>⇒　症状で層別に分析してみる。</t>
    <rPh sb="2" eb="4">
      <t>ショウジョウ</t>
    </rPh>
    <rPh sb="5" eb="7">
      <t>ソウベツ</t>
    </rPh>
    <rPh sb="8" eb="10">
      <t>ブンセキ</t>
    </rPh>
    <phoneticPr fontId="2"/>
  </si>
  <si>
    <t>(2) 軽症患者は20％しか服用を選ばないが、重症患者の80％は服用を選んでいる。</t>
    <rPh sb="4" eb="6">
      <t>ケイショウ</t>
    </rPh>
    <rPh sb="6" eb="8">
      <t>カンジャ</t>
    </rPh>
    <rPh sb="14" eb="16">
      <t>フクヨウ</t>
    </rPh>
    <rPh sb="17" eb="18">
      <t>エラ</t>
    </rPh>
    <rPh sb="23" eb="25">
      <t>ジュウショウ</t>
    </rPh>
    <rPh sb="25" eb="27">
      <t>カンジャ</t>
    </rPh>
    <rPh sb="32" eb="34">
      <t>フクヨウ</t>
    </rPh>
    <rPh sb="35" eb="36">
      <t>エラ</t>
    </rPh>
    <phoneticPr fontId="2"/>
  </si>
  <si>
    <t>(3) 軽症患者の場合、服用しなくても75％は治癒するが、服用すれば100％が治癒している。</t>
    <rPh sb="4" eb="6">
      <t>ケイショウ</t>
    </rPh>
    <rPh sb="6" eb="8">
      <t>カンジャ</t>
    </rPh>
    <rPh sb="9" eb="11">
      <t>バアイ</t>
    </rPh>
    <rPh sb="12" eb="14">
      <t>フクヨウ</t>
    </rPh>
    <rPh sb="23" eb="25">
      <t>チユ</t>
    </rPh>
    <rPh sb="29" eb="31">
      <t>フクヨウ</t>
    </rPh>
    <rPh sb="39" eb="41">
      <t>チユ</t>
    </rPh>
    <phoneticPr fontId="2"/>
  </si>
  <si>
    <t>(4) 重症患者の場合、服用しないと誰も治癒しなかったが、服用すれば50％が治癒している。</t>
    <rPh sb="4" eb="6">
      <t>ジュウショウ</t>
    </rPh>
    <rPh sb="6" eb="8">
      <t>カンジャ</t>
    </rPh>
    <rPh sb="9" eb="11">
      <t>バアイ</t>
    </rPh>
    <rPh sb="12" eb="14">
      <t>フクヨウ</t>
    </rPh>
    <rPh sb="18" eb="19">
      <t>ダレ</t>
    </rPh>
    <rPh sb="20" eb="22">
      <t>チユ</t>
    </rPh>
    <rPh sb="29" eb="31">
      <t>フクヨウ</t>
    </rPh>
    <rPh sb="38" eb="40">
      <t>チユ</t>
    </rPh>
    <phoneticPr fontId="2"/>
  </si>
  <si>
    <t>⇒　この薬は効果があると判断することができる。</t>
    <rPh sb="4" eb="5">
      <t>クスリ</t>
    </rPh>
    <rPh sb="6" eb="8">
      <t>コウカ</t>
    </rPh>
    <rPh sb="12" eb="14">
      <t>ハンダン</t>
    </rPh>
    <phoneticPr fontId="2"/>
  </si>
  <si>
    <t>※　薬の効果を正確に検証するには、第10～12章で学習する仮説検定をしなければならない。</t>
    <rPh sb="2" eb="3">
      <t>クスリ</t>
    </rPh>
    <rPh sb="4" eb="6">
      <t>コウカ</t>
    </rPh>
    <rPh sb="7" eb="9">
      <t>セイカク</t>
    </rPh>
    <rPh sb="10" eb="12">
      <t>ケンショウ</t>
    </rPh>
    <rPh sb="17" eb="18">
      <t>ダイ</t>
    </rPh>
    <rPh sb="23" eb="24">
      <t>ショウ</t>
    </rPh>
    <rPh sb="25" eb="27">
      <t>ガクシュウ</t>
    </rPh>
    <rPh sb="29" eb="31">
      <t>カセツ</t>
    </rPh>
    <rPh sb="31" eb="33">
      <t>ケンテイ</t>
    </rPh>
    <phoneticPr fontId="2"/>
  </si>
  <si>
    <t>加納裕氏の章にある数値例を参考にした。</t>
    <rPh sb="3" eb="4">
      <t>シ</t>
    </rPh>
    <rPh sb="5" eb="6">
      <t>ショウ</t>
    </rPh>
    <rPh sb="9" eb="11">
      <t>スウチ</t>
    </rPh>
    <rPh sb="11" eb="12">
      <t>レイ</t>
    </rPh>
    <rPh sb="13" eb="15">
      <t>サンコウ</t>
    </rPh>
    <phoneticPr fontId="2"/>
  </si>
  <si>
    <t>※　このデータは「多変量解析の展開（統計科学のフロンティア５）」岩波書店（2002年）の</t>
    <rPh sb="9" eb="12">
      <t>タヘンリョウ</t>
    </rPh>
    <rPh sb="12" eb="14">
      <t>カイセキ</t>
    </rPh>
    <rPh sb="15" eb="17">
      <t>テンカイ</t>
    </rPh>
    <rPh sb="18" eb="20">
      <t>トウケイ</t>
    </rPh>
    <rPh sb="20" eb="22">
      <t>カガク</t>
    </rPh>
    <rPh sb="32" eb="34">
      <t>イワナミ</t>
    </rPh>
    <rPh sb="34" eb="36">
      <t>ショテン</t>
    </rPh>
    <rPh sb="41" eb="42">
      <t>ネン</t>
    </rPh>
    <phoneticPr fontId="2"/>
  </si>
  <si>
    <t>第４章　練習問題解答例</t>
    <rPh sb="0" eb="1">
      <t>ダイ</t>
    </rPh>
    <rPh sb="2" eb="3">
      <t>ショウ</t>
    </rPh>
    <rPh sb="4" eb="6">
      <t>レンシュウ</t>
    </rPh>
    <rPh sb="6" eb="8">
      <t>モンダイ</t>
    </rPh>
    <rPh sb="8" eb="10">
      <t>カイトウ</t>
    </rPh>
    <rPh sb="10" eb="11">
      <t>レイ</t>
    </rPh>
    <phoneticPr fontId="2"/>
  </si>
  <si>
    <t>日付</t>
    <rPh sb="0" eb="2">
      <t>ヒヅケ</t>
    </rPh>
    <phoneticPr fontId="5"/>
  </si>
  <si>
    <t>価格</t>
    <rPh sb="0" eb="2">
      <t>カカク</t>
    </rPh>
    <phoneticPr fontId="5"/>
  </si>
  <si>
    <t>問題１</t>
    <phoneticPr fontId="2"/>
  </si>
  <si>
    <t>問題２</t>
    <phoneticPr fontId="2"/>
  </si>
  <si>
    <t>その理由を説明しなさい。</t>
    <rPh sb="2" eb="4">
      <t>リユウ</t>
    </rPh>
    <rPh sb="5" eb="7">
      <t>セツメイ</t>
    </rPh>
    <phoneticPr fontId="2"/>
  </si>
  <si>
    <t>曜日は、その日付が日曜日であれば１、それ以外の曜日は０となっている。</t>
    <rPh sb="0" eb="2">
      <t>ヨウビ</t>
    </rPh>
    <rPh sb="6" eb="8">
      <t>ヒヅケ</t>
    </rPh>
    <rPh sb="9" eb="12">
      <t>ニチヨウビ</t>
    </rPh>
    <rPh sb="20" eb="22">
      <t>イガイ</t>
    </rPh>
    <rPh sb="23" eb="25">
      <t>ヨウビ</t>
    </rPh>
    <phoneticPr fontId="2"/>
  </si>
  <si>
    <t>価格を160円にすると売上数量は平均何個増加するか、日曜日の場合は平均何個増加するか求めなさい。</t>
    <rPh sb="0" eb="2">
      <t>カカク</t>
    </rPh>
    <rPh sb="6" eb="7">
      <t>エン</t>
    </rPh>
    <rPh sb="11" eb="13">
      <t>ウリアゲ</t>
    </rPh>
    <rPh sb="13" eb="15">
      <t>スウリョウ</t>
    </rPh>
    <rPh sb="16" eb="18">
      <t>ヘイキン</t>
    </rPh>
    <rPh sb="18" eb="20">
      <t>ナンコ</t>
    </rPh>
    <rPh sb="20" eb="22">
      <t>ゾウカ</t>
    </rPh>
    <rPh sb="26" eb="29">
      <t>ニチヨウビ</t>
    </rPh>
    <rPh sb="30" eb="32">
      <t>バアイ</t>
    </rPh>
    <rPh sb="33" eb="35">
      <t>ヘイキン</t>
    </rPh>
    <rPh sb="35" eb="37">
      <t>ナンコ</t>
    </rPh>
    <rPh sb="37" eb="39">
      <t>ゾウカ</t>
    </rPh>
    <rPh sb="42" eb="43">
      <t>モト</t>
    </rPh>
    <phoneticPr fontId="2"/>
  </si>
  <si>
    <t>曜日</t>
    <rPh sb="0" eb="2">
      <t>ヨウビ</t>
    </rPh>
    <phoneticPr fontId="2"/>
  </si>
  <si>
    <t>観測値の個数</t>
    <rPh sb="0" eb="2">
      <t>カンソク</t>
    </rPh>
    <rPh sb="2" eb="3">
      <t>チ</t>
    </rPh>
    <rPh sb="4" eb="6">
      <t>コスウ</t>
    </rPh>
    <phoneticPr fontId="2"/>
  </si>
  <si>
    <t>N1</t>
    <phoneticPr fontId="2"/>
  </si>
  <si>
    <t>N2</t>
    <phoneticPr fontId="2"/>
  </si>
  <si>
    <t>N3</t>
    <phoneticPr fontId="2"/>
  </si>
  <si>
    <t>（160円平日）</t>
    <rPh sb="4" eb="5">
      <t>エン</t>
    </rPh>
    <rPh sb="5" eb="7">
      <t>ヘイジツ</t>
    </rPh>
    <phoneticPr fontId="2"/>
  </si>
  <si>
    <t>（170円日曜）</t>
    <rPh sb="4" eb="5">
      <t>エン</t>
    </rPh>
    <rPh sb="5" eb="7">
      <t>ニチヨウ</t>
    </rPh>
    <phoneticPr fontId="2"/>
  </si>
  <si>
    <t>（170円平日）</t>
    <rPh sb="4" eb="5">
      <t>エン</t>
    </rPh>
    <rPh sb="5" eb="7">
      <t>ヘイジツ</t>
    </rPh>
    <phoneticPr fontId="2"/>
  </si>
  <si>
    <t>価格を160円にした場合の平均増加量</t>
    <rPh sb="0" eb="2">
      <t>カカク</t>
    </rPh>
    <rPh sb="6" eb="7">
      <t>エン</t>
    </rPh>
    <rPh sb="10" eb="12">
      <t>バアイ</t>
    </rPh>
    <rPh sb="13" eb="15">
      <t>ヘイキン</t>
    </rPh>
    <rPh sb="15" eb="17">
      <t>ゾウカ</t>
    </rPh>
    <rPh sb="17" eb="18">
      <t>リョウ</t>
    </rPh>
    <phoneticPr fontId="2"/>
  </si>
  <si>
    <t>日曜日の平均増加量</t>
    <rPh sb="0" eb="3">
      <t>ニチヨウビ</t>
    </rPh>
    <rPh sb="4" eb="6">
      <t>ヘイキン</t>
    </rPh>
    <rPh sb="6" eb="8">
      <t>ゾウカ</t>
    </rPh>
    <rPh sb="8" eb="9">
      <t>リョウ</t>
    </rPh>
    <phoneticPr fontId="2"/>
  </si>
  <si>
    <t>特売</t>
    <rPh sb="0" eb="2">
      <t>トクバイ</t>
    </rPh>
    <phoneticPr fontId="5"/>
  </si>
  <si>
    <t>特売は通常価格の170円であれば０、特売の160円であれば１としている。</t>
    <rPh sb="0" eb="2">
      <t>トクバイ</t>
    </rPh>
    <rPh sb="3" eb="5">
      <t>ツウジョウ</t>
    </rPh>
    <rPh sb="5" eb="7">
      <t>カカク</t>
    </rPh>
    <rPh sb="11" eb="12">
      <t>エン</t>
    </rPh>
    <rPh sb="18" eb="20">
      <t>トクバイ</t>
    </rPh>
    <rPh sb="24" eb="25">
      <t>エン</t>
    </rPh>
    <phoneticPr fontId="2"/>
  </si>
  <si>
    <t>特売０曜日０</t>
    <rPh sb="3" eb="5">
      <t>ヨウビ</t>
    </rPh>
    <phoneticPr fontId="2"/>
  </si>
  <si>
    <t>特売０曜日１</t>
    <rPh sb="3" eb="5">
      <t>ヨウビ</t>
    </rPh>
    <phoneticPr fontId="2"/>
  </si>
  <si>
    <t>特売１曜日０</t>
    <rPh sb="3" eb="5">
      <t>ヨウビ</t>
    </rPh>
    <phoneticPr fontId="2"/>
  </si>
  <si>
    <t>(２)　170円で日曜日以外の日（特売０曜日０）を売上数量を基準としよう。</t>
    <rPh sb="7" eb="8">
      <t>エン</t>
    </rPh>
    <rPh sb="9" eb="12">
      <t>ニチヨウビ</t>
    </rPh>
    <rPh sb="12" eb="14">
      <t>イガイ</t>
    </rPh>
    <rPh sb="15" eb="16">
      <t>ヒ</t>
    </rPh>
    <rPh sb="17" eb="19">
      <t>トクバイ</t>
    </rPh>
    <rPh sb="20" eb="22">
      <t>ヨウビ</t>
    </rPh>
    <rPh sb="25" eb="27">
      <t>ウリアゲ</t>
    </rPh>
    <rPh sb="27" eb="29">
      <t>スウリョウ</t>
    </rPh>
    <rPh sb="30" eb="32">
      <t>キジュン</t>
    </rPh>
    <phoneticPr fontId="2"/>
  </si>
  <si>
    <t>(４)　売上数量と特売の相関係数は実際の価格（160円と170円）を用いた場合の相関係数と等しくなる。</t>
    <rPh sb="4" eb="6">
      <t>ウリアゲ</t>
    </rPh>
    <rPh sb="6" eb="8">
      <t>スウリョウ</t>
    </rPh>
    <rPh sb="9" eb="11">
      <t>トクバイ</t>
    </rPh>
    <rPh sb="12" eb="14">
      <t>ソウカン</t>
    </rPh>
    <rPh sb="14" eb="16">
      <t>ケイスウ</t>
    </rPh>
    <rPh sb="17" eb="19">
      <t>ジッサイ</t>
    </rPh>
    <rPh sb="20" eb="22">
      <t>カカク</t>
    </rPh>
    <rPh sb="26" eb="27">
      <t>エン</t>
    </rPh>
    <rPh sb="31" eb="32">
      <t>エン</t>
    </rPh>
    <rPh sb="34" eb="35">
      <t>モチ</t>
    </rPh>
    <rPh sb="37" eb="39">
      <t>バアイ</t>
    </rPh>
    <rPh sb="40" eb="42">
      <t>ソウカン</t>
    </rPh>
    <rPh sb="42" eb="44">
      <t>ケイスウ</t>
    </rPh>
    <rPh sb="45" eb="46">
      <t>ヒト</t>
    </rPh>
    <phoneticPr fontId="2"/>
  </si>
  <si>
    <t>特売と価格の間には“価格＝１０特売＋１６０”という関係がある。</t>
    <rPh sb="0" eb="2">
      <t>トクバイ</t>
    </rPh>
    <rPh sb="3" eb="5">
      <t>カカク</t>
    </rPh>
    <rPh sb="6" eb="7">
      <t>アイダ</t>
    </rPh>
    <rPh sb="10" eb="12">
      <t>カカク</t>
    </rPh>
    <rPh sb="15" eb="17">
      <t>トクバイ</t>
    </rPh>
    <rPh sb="25" eb="27">
      <t>カンケイ</t>
    </rPh>
    <phoneticPr fontId="2"/>
  </si>
  <si>
    <t>ここに4.5節で学習した変数の一次関数と相関係数を適用すればよい。</t>
    <rPh sb="6" eb="7">
      <t>セツ</t>
    </rPh>
    <rPh sb="8" eb="10">
      <t>ガクシュウ</t>
    </rPh>
    <rPh sb="12" eb="14">
      <t>ヘンスウ</t>
    </rPh>
    <rPh sb="15" eb="17">
      <t>イチジ</t>
    </rPh>
    <rPh sb="17" eb="19">
      <t>カンスウ</t>
    </rPh>
    <rPh sb="20" eb="22">
      <t>ソウカン</t>
    </rPh>
    <rPh sb="22" eb="24">
      <t>ケイスウ</t>
    </rPh>
    <rPh sb="25" eb="27">
      <t>テキヨウ</t>
    </rPh>
    <phoneticPr fontId="2"/>
  </si>
  <si>
    <t>(３)　売上数量、特売、曜日の相関係数を求めなさい。</t>
    <rPh sb="4" eb="6">
      <t>ウリアゲ</t>
    </rPh>
    <rPh sb="6" eb="8">
      <t>スウリョウ</t>
    </rPh>
    <rPh sb="9" eb="11">
      <t>トクバイ</t>
    </rPh>
    <rPh sb="12" eb="14">
      <t>ヨウビ</t>
    </rPh>
    <rPh sb="15" eb="17">
      <t>ソウカン</t>
    </rPh>
    <rPh sb="17" eb="19">
      <t>ケイスウ</t>
    </rPh>
    <rPh sb="20" eb="21">
      <t>モト</t>
    </rPh>
    <phoneticPr fontId="2"/>
  </si>
  <si>
    <t>売上数量</t>
    <rPh sb="0" eb="2">
      <t>ウリアゲ</t>
    </rPh>
    <rPh sb="2" eb="4">
      <t>スウリョウ</t>
    </rPh>
    <phoneticPr fontId="5"/>
  </si>
  <si>
    <t>売上数量</t>
    <rPh sb="2" eb="4">
      <t>スウリョウ</t>
    </rPh>
    <phoneticPr fontId="5"/>
  </si>
  <si>
    <t>以下は表4.2の元データで、ある中堅スーパーでの牛乳の売上数量を人工的に再現したものである。</t>
    <rPh sb="0" eb="2">
      <t>イカ</t>
    </rPh>
    <rPh sb="16" eb="18">
      <t>チュウケン</t>
    </rPh>
    <rPh sb="24" eb="26">
      <t>ギュウニュウ</t>
    </rPh>
    <rPh sb="27" eb="29">
      <t>ウリアゲ</t>
    </rPh>
    <rPh sb="29" eb="31">
      <t>スウリョウ</t>
    </rPh>
    <rPh sb="32" eb="35">
      <t>ジンコウテキ</t>
    </rPh>
    <rPh sb="36" eb="38">
      <t>サイゲン</t>
    </rPh>
    <phoneticPr fontId="2"/>
  </si>
  <si>
    <t>(１)　二つの変数（特売と曜日）で層別にした売上数量の要約統計量を求めなさい。</t>
    <rPh sb="4" eb="5">
      <t>フタ</t>
    </rPh>
    <rPh sb="7" eb="9">
      <t>ヘンスウ</t>
    </rPh>
    <rPh sb="10" eb="12">
      <t>トクバイ</t>
    </rPh>
    <rPh sb="13" eb="15">
      <t>ヨウビ</t>
    </rPh>
    <rPh sb="17" eb="19">
      <t>ソウベツ</t>
    </rPh>
    <rPh sb="22" eb="24">
      <t>ウリアゲ</t>
    </rPh>
    <rPh sb="24" eb="26">
      <t>スウリョウ</t>
    </rPh>
    <rPh sb="27" eb="29">
      <t>ヨウヤク</t>
    </rPh>
    <rPh sb="29" eb="32">
      <t>トウケイリョウ</t>
    </rPh>
    <rPh sb="33" eb="34">
      <t>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</si>
</sst>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yyyy&quot;年&quot;m&quot;月&quot;d&quot;日&quot;;@"/>
    <numFmt numFmtId="178" formatCode="0.0_ "/>
    <numFmt numFmtId="179" formatCode="0.00_ "/>
    <numFmt numFmtId="180" formatCode="0.000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176" fontId="0" fillId="0" borderId="4" xfId="0" applyNumberFormat="1" applyBorder="1">
      <alignment vertical="center"/>
    </xf>
    <xf numFmtId="9" fontId="0" fillId="0" borderId="4" xfId="1" applyFont="1" applyBorder="1">
      <alignment vertical="center"/>
    </xf>
    <xf numFmtId="0" fontId="0" fillId="0" borderId="4" xfId="0" applyBorder="1">
      <alignment vertical="center"/>
    </xf>
    <xf numFmtId="0" fontId="6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176" fontId="6" fillId="0" borderId="2" xfId="0" applyNumberFormat="1" applyFont="1" applyBorder="1">
      <alignment vertical="center"/>
    </xf>
    <xf numFmtId="178" fontId="0" fillId="0" borderId="2" xfId="0" applyNumberFormat="1" applyBorder="1">
      <alignment vertical="center"/>
    </xf>
    <xf numFmtId="179" fontId="0" fillId="0" borderId="2" xfId="0" applyNumberFormat="1" applyBorder="1">
      <alignment vertical="center"/>
    </xf>
    <xf numFmtId="179" fontId="0" fillId="0" borderId="3" xfId="0" applyNumberFormat="1" applyBorder="1">
      <alignment vertical="center"/>
    </xf>
    <xf numFmtId="179" fontId="0" fillId="0" borderId="1" xfId="0" applyNumberFormat="1" applyBorder="1">
      <alignment vertical="center"/>
    </xf>
    <xf numFmtId="178" fontId="0" fillId="0" borderId="3" xfId="0" applyNumberFormat="1" applyBorder="1">
      <alignment vertical="center"/>
    </xf>
    <xf numFmtId="178" fontId="0" fillId="0" borderId="1" xfId="0" applyNumberFormat="1" applyBorder="1">
      <alignment vertical="center"/>
    </xf>
    <xf numFmtId="177" fontId="6" fillId="2" borderId="3" xfId="0" applyNumberFormat="1" applyFont="1" applyFill="1" applyBorder="1" applyAlignment="1">
      <alignment horizontal="right" vertical="center"/>
    </xf>
    <xf numFmtId="176" fontId="6" fillId="2" borderId="3" xfId="0" applyNumberFormat="1" applyFont="1" applyFill="1" applyBorder="1">
      <alignment vertical="center"/>
    </xf>
    <xf numFmtId="177" fontId="6" fillId="2" borderId="2" xfId="0" applyNumberFormat="1" applyFont="1" applyFill="1" applyBorder="1" applyAlignment="1">
      <alignment horizontal="right" vertical="center"/>
    </xf>
    <xf numFmtId="176" fontId="6" fillId="2" borderId="2" xfId="0" applyNumberFormat="1" applyFont="1" applyFill="1" applyBorder="1">
      <alignment vertical="center"/>
    </xf>
    <xf numFmtId="0" fontId="6" fillId="0" borderId="0" xfId="0" applyFont="1" applyAlignment="1">
      <alignment horizontal="center" vertical="center"/>
    </xf>
    <xf numFmtId="176" fontId="6" fillId="2" borderId="5" xfId="0" applyNumberFormat="1" applyFont="1" applyFill="1" applyBorder="1">
      <alignment vertical="center"/>
    </xf>
    <xf numFmtId="177" fontId="6" fillId="2" borderId="1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>
      <alignment vertical="center"/>
    </xf>
    <xf numFmtId="176" fontId="6" fillId="2" borderId="6" xfId="0" applyNumberFormat="1" applyFont="1" applyFill="1" applyBorder="1">
      <alignment vertical="center"/>
    </xf>
    <xf numFmtId="0" fontId="6" fillId="0" borderId="0" xfId="0" applyFont="1" applyFill="1" applyBorder="1">
      <alignment vertical="center"/>
    </xf>
    <xf numFmtId="178" fontId="6" fillId="0" borderId="0" xfId="0" applyNumberFormat="1" applyFont="1">
      <alignment vertical="center"/>
    </xf>
    <xf numFmtId="180" fontId="6" fillId="0" borderId="4" xfId="0" applyNumberFormat="1" applyFont="1" applyBorder="1">
      <alignment vertical="center"/>
    </xf>
    <xf numFmtId="0" fontId="6" fillId="0" borderId="4" xfId="0" applyFont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20F4-8D25-417E-AE03-41DDADB25EC6}">
  <dimension ref="A1:S212"/>
  <sheetViews>
    <sheetView workbookViewId="0"/>
  </sheetViews>
  <sheetFormatPr defaultColWidth="8.75" defaultRowHeight="18.75" x14ac:dyDescent="0.4"/>
  <sheetData>
    <row r="1" spans="1:19" ht="24" x14ac:dyDescent="0.4">
      <c r="A1" s="6" t="s">
        <v>42</v>
      </c>
    </row>
    <row r="3" spans="1:19" x14ac:dyDescent="0.4">
      <c r="A3" s="5" t="s">
        <v>45</v>
      </c>
    </row>
    <row r="4" spans="1:19" x14ac:dyDescent="0.4">
      <c r="A4" t="s">
        <v>10</v>
      </c>
    </row>
    <row r="5" spans="1:19" x14ac:dyDescent="0.4">
      <c r="A5" t="s">
        <v>11</v>
      </c>
    </row>
    <row r="6" spans="1:19" x14ac:dyDescent="0.4">
      <c r="A6" t="s">
        <v>12</v>
      </c>
    </row>
    <row r="7" spans="1:19" x14ac:dyDescent="0.4">
      <c r="A7" t="s">
        <v>13</v>
      </c>
    </row>
    <row r="8" spans="1:19" x14ac:dyDescent="0.4">
      <c r="A8" t="s">
        <v>14</v>
      </c>
    </row>
    <row r="10" spans="1:19" x14ac:dyDescent="0.4">
      <c r="A10" s="4" t="s">
        <v>8</v>
      </c>
      <c r="B10" s="4" t="s">
        <v>15</v>
      </c>
      <c r="C10" s="4" t="s">
        <v>16</v>
      </c>
      <c r="D10" s="4" t="s">
        <v>17</v>
      </c>
      <c r="F10" t="s">
        <v>24</v>
      </c>
      <c r="K10" t="s">
        <v>29</v>
      </c>
      <c r="P10" t="s">
        <v>30</v>
      </c>
    </row>
    <row r="11" spans="1:19" x14ac:dyDescent="0.4">
      <c r="A11" s="3">
        <v>1</v>
      </c>
      <c r="B11" s="7" t="s">
        <v>18</v>
      </c>
      <c r="C11" s="7" t="s">
        <v>19</v>
      </c>
      <c r="D11" s="7" t="s">
        <v>20</v>
      </c>
      <c r="G11" s="4" t="s">
        <v>25</v>
      </c>
      <c r="H11" s="4" t="s">
        <v>26</v>
      </c>
      <c r="I11" s="4" t="s">
        <v>9</v>
      </c>
      <c r="L11" s="4" t="s">
        <v>25</v>
      </c>
      <c r="M11" s="4" t="s">
        <v>26</v>
      </c>
      <c r="N11" s="4" t="s">
        <v>9</v>
      </c>
      <c r="Q11" s="4" t="s">
        <v>25</v>
      </c>
      <c r="R11" s="4" t="s">
        <v>26</v>
      </c>
      <c r="S11" s="4" t="s">
        <v>9</v>
      </c>
    </row>
    <row r="12" spans="1:19" x14ac:dyDescent="0.4">
      <c r="A12" s="2">
        <v>2</v>
      </c>
      <c r="B12" s="8" t="s">
        <v>18</v>
      </c>
      <c r="C12" s="8" t="s">
        <v>19</v>
      </c>
      <c r="D12" s="8" t="s">
        <v>20</v>
      </c>
      <c r="F12" s="12" t="s">
        <v>27</v>
      </c>
      <c r="G12" s="10">
        <v>60</v>
      </c>
      <c r="H12" s="10">
        <v>40</v>
      </c>
      <c r="I12" s="10">
        <v>100</v>
      </c>
      <c r="K12" s="12" t="s">
        <v>27</v>
      </c>
      <c r="L12" s="10">
        <v>20</v>
      </c>
      <c r="M12" s="10">
        <v>0</v>
      </c>
      <c r="N12" s="10">
        <v>20</v>
      </c>
      <c r="P12" s="12" t="s">
        <v>27</v>
      </c>
      <c r="Q12" s="10">
        <v>40</v>
      </c>
      <c r="R12" s="10">
        <v>40</v>
      </c>
      <c r="S12" s="10">
        <v>80</v>
      </c>
    </row>
    <row r="13" spans="1:19" x14ac:dyDescent="0.4">
      <c r="A13" s="2">
        <v>3</v>
      </c>
      <c r="B13" s="8" t="s">
        <v>18</v>
      </c>
      <c r="C13" s="8" t="s">
        <v>19</v>
      </c>
      <c r="D13" s="8" t="s">
        <v>20</v>
      </c>
      <c r="F13" s="12" t="s">
        <v>28</v>
      </c>
      <c r="G13" s="10">
        <v>60</v>
      </c>
      <c r="H13" s="10">
        <v>40</v>
      </c>
      <c r="I13" s="10">
        <v>100</v>
      </c>
      <c r="K13" s="12" t="s">
        <v>28</v>
      </c>
      <c r="L13" s="10">
        <v>60</v>
      </c>
      <c r="M13" s="10">
        <v>20</v>
      </c>
      <c r="N13" s="10">
        <v>80</v>
      </c>
      <c r="P13" s="12" t="s">
        <v>28</v>
      </c>
      <c r="Q13" s="10">
        <v>0</v>
      </c>
      <c r="R13" s="10">
        <v>20</v>
      </c>
      <c r="S13" s="10">
        <v>20</v>
      </c>
    </row>
    <row r="14" spans="1:19" x14ac:dyDescent="0.4">
      <c r="A14" s="2">
        <v>4</v>
      </c>
      <c r="B14" s="8" t="s">
        <v>18</v>
      </c>
      <c r="C14" s="8" t="s">
        <v>19</v>
      </c>
      <c r="D14" s="8" t="s">
        <v>20</v>
      </c>
      <c r="F14" s="12" t="s">
        <v>9</v>
      </c>
      <c r="G14" s="10">
        <v>120</v>
      </c>
      <c r="H14" s="10">
        <v>80</v>
      </c>
      <c r="I14" s="10">
        <v>200</v>
      </c>
      <c r="K14" s="12" t="s">
        <v>9</v>
      </c>
      <c r="L14" s="10">
        <v>80</v>
      </c>
      <c r="M14" s="10">
        <v>20</v>
      </c>
      <c r="N14" s="10">
        <v>100</v>
      </c>
      <c r="P14" s="12" t="s">
        <v>9</v>
      </c>
      <c r="Q14" s="10">
        <v>40</v>
      </c>
      <c r="R14" s="10">
        <v>60</v>
      </c>
      <c r="S14" s="10">
        <v>100</v>
      </c>
    </row>
    <row r="15" spans="1:19" x14ac:dyDescent="0.4">
      <c r="A15" s="2">
        <v>5</v>
      </c>
      <c r="B15" s="8" t="s">
        <v>18</v>
      </c>
      <c r="C15" s="8" t="s">
        <v>19</v>
      </c>
      <c r="D15" s="8" t="s">
        <v>20</v>
      </c>
    </row>
    <row r="16" spans="1:19" x14ac:dyDescent="0.4">
      <c r="A16" s="2">
        <v>6</v>
      </c>
      <c r="B16" s="8" t="s">
        <v>18</v>
      </c>
      <c r="C16" s="8" t="s">
        <v>19</v>
      </c>
      <c r="D16" s="8" t="s">
        <v>20</v>
      </c>
      <c r="F16" t="s">
        <v>31</v>
      </c>
    </row>
    <row r="17" spans="1:19" x14ac:dyDescent="0.4">
      <c r="A17" s="2">
        <v>7</v>
      </c>
      <c r="B17" s="8" t="s">
        <v>18</v>
      </c>
      <c r="C17" s="8" t="s">
        <v>19</v>
      </c>
      <c r="D17" s="8" t="s">
        <v>20</v>
      </c>
      <c r="F17" t="s">
        <v>24</v>
      </c>
      <c r="K17" t="s">
        <v>29</v>
      </c>
      <c r="P17" t="s">
        <v>30</v>
      </c>
    </row>
    <row r="18" spans="1:19" x14ac:dyDescent="0.4">
      <c r="A18" s="2">
        <v>8</v>
      </c>
      <c r="B18" s="8" t="s">
        <v>18</v>
      </c>
      <c r="C18" s="8" t="s">
        <v>19</v>
      </c>
      <c r="D18" s="8" t="s">
        <v>20</v>
      </c>
      <c r="G18" s="4" t="s">
        <v>25</v>
      </c>
      <c r="H18" s="4" t="s">
        <v>26</v>
      </c>
      <c r="I18" s="4" t="s">
        <v>9</v>
      </c>
      <c r="L18" s="4" t="s">
        <v>25</v>
      </c>
      <c r="M18" s="4" t="s">
        <v>26</v>
      </c>
      <c r="N18" s="4" t="s">
        <v>9</v>
      </c>
      <c r="Q18" s="4" t="s">
        <v>25</v>
      </c>
      <c r="R18" s="4" t="s">
        <v>26</v>
      </c>
      <c r="S18" s="4" t="s">
        <v>9</v>
      </c>
    </row>
    <row r="19" spans="1:19" x14ac:dyDescent="0.4">
      <c r="A19" s="2">
        <v>9</v>
      </c>
      <c r="B19" s="8" t="s">
        <v>18</v>
      </c>
      <c r="C19" s="8" t="s">
        <v>19</v>
      </c>
      <c r="D19" s="8" t="s">
        <v>20</v>
      </c>
      <c r="F19" s="12" t="s">
        <v>27</v>
      </c>
      <c r="G19" s="11">
        <f t="shared" ref="G19:I21" si="0">G12/$I12</f>
        <v>0.6</v>
      </c>
      <c r="H19" s="11">
        <f t="shared" si="0"/>
        <v>0.4</v>
      </c>
      <c r="I19" s="11">
        <f t="shared" si="0"/>
        <v>1</v>
      </c>
      <c r="K19" s="12" t="s">
        <v>27</v>
      </c>
      <c r="L19" s="11">
        <f t="shared" ref="L19:N21" si="1">L12/$N12</f>
        <v>1</v>
      </c>
      <c r="M19" s="11">
        <f t="shared" si="1"/>
        <v>0</v>
      </c>
      <c r="N19" s="11">
        <f t="shared" si="1"/>
        <v>1</v>
      </c>
      <c r="P19" s="12" t="s">
        <v>27</v>
      </c>
      <c r="Q19" s="11">
        <f t="shared" ref="Q19:S21" si="2">Q12/$S12</f>
        <v>0.5</v>
      </c>
      <c r="R19" s="11">
        <f t="shared" si="2"/>
        <v>0.5</v>
      </c>
      <c r="S19" s="11">
        <f t="shared" si="2"/>
        <v>1</v>
      </c>
    </row>
    <row r="20" spans="1:19" x14ac:dyDescent="0.4">
      <c r="A20" s="2">
        <v>10</v>
      </c>
      <c r="B20" s="8" t="s">
        <v>18</v>
      </c>
      <c r="C20" s="8" t="s">
        <v>19</v>
      </c>
      <c r="D20" s="8" t="s">
        <v>20</v>
      </c>
      <c r="F20" s="12" t="s">
        <v>28</v>
      </c>
      <c r="G20" s="11">
        <f t="shared" si="0"/>
        <v>0.6</v>
      </c>
      <c r="H20" s="11">
        <f t="shared" si="0"/>
        <v>0.4</v>
      </c>
      <c r="I20" s="11">
        <f t="shared" si="0"/>
        <v>1</v>
      </c>
      <c r="K20" s="12" t="s">
        <v>28</v>
      </c>
      <c r="L20" s="11">
        <f t="shared" si="1"/>
        <v>0.75</v>
      </c>
      <c r="M20" s="11">
        <f t="shared" si="1"/>
        <v>0.25</v>
      </c>
      <c r="N20" s="11">
        <f t="shared" si="1"/>
        <v>1</v>
      </c>
      <c r="P20" s="12" t="s">
        <v>28</v>
      </c>
      <c r="Q20" s="11">
        <f t="shared" si="2"/>
        <v>0</v>
      </c>
      <c r="R20" s="11">
        <f t="shared" si="2"/>
        <v>1</v>
      </c>
      <c r="S20" s="11">
        <f t="shared" si="2"/>
        <v>1</v>
      </c>
    </row>
    <row r="21" spans="1:19" x14ac:dyDescent="0.4">
      <c r="A21" s="2">
        <v>11</v>
      </c>
      <c r="B21" s="8" t="s">
        <v>18</v>
      </c>
      <c r="C21" s="8" t="s">
        <v>19</v>
      </c>
      <c r="D21" s="8" t="s">
        <v>20</v>
      </c>
      <c r="F21" s="12" t="s">
        <v>9</v>
      </c>
      <c r="G21" s="11">
        <f t="shared" si="0"/>
        <v>0.6</v>
      </c>
      <c r="H21" s="11">
        <f t="shared" si="0"/>
        <v>0.4</v>
      </c>
      <c r="I21" s="11">
        <f t="shared" si="0"/>
        <v>1</v>
      </c>
      <c r="K21" s="12" t="s">
        <v>9</v>
      </c>
      <c r="L21" s="11">
        <f t="shared" si="1"/>
        <v>0.8</v>
      </c>
      <c r="M21" s="11">
        <f t="shared" si="1"/>
        <v>0.2</v>
      </c>
      <c r="N21" s="11">
        <f t="shared" si="1"/>
        <v>1</v>
      </c>
      <c r="P21" s="12" t="s">
        <v>9</v>
      </c>
      <c r="Q21" s="11">
        <f t="shared" si="2"/>
        <v>0.4</v>
      </c>
      <c r="R21" s="11">
        <f t="shared" si="2"/>
        <v>0.6</v>
      </c>
      <c r="S21" s="11">
        <f t="shared" si="2"/>
        <v>1</v>
      </c>
    </row>
    <row r="22" spans="1:19" x14ac:dyDescent="0.4">
      <c r="A22" s="2">
        <v>12</v>
      </c>
      <c r="B22" s="8" t="s">
        <v>18</v>
      </c>
      <c r="C22" s="8" t="s">
        <v>19</v>
      </c>
      <c r="D22" s="8" t="s">
        <v>20</v>
      </c>
    </row>
    <row r="23" spans="1:19" x14ac:dyDescent="0.4">
      <c r="A23" s="2">
        <v>13</v>
      </c>
      <c r="B23" s="8" t="s">
        <v>18</v>
      </c>
      <c r="C23" s="8" t="s">
        <v>19</v>
      </c>
      <c r="D23" s="8" t="s">
        <v>20</v>
      </c>
      <c r="F23" t="s">
        <v>32</v>
      </c>
    </row>
    <row r="24" spans="1:19" x14ac:dyDescent="0.4">
      <c r="A24" s="2">
        <v>14</v>
      </c>
      <c r="B24" s="8" t="s">
        <v>18</v>
      </c>
      <c r="C24" s="8" t="s">
        <v>19</v>
      </c>
      <c r="D24" s="8" t="s">
        <v>20</v>
      </c>
      <c r="F24" t="s">
        <v>33</v>
      </c>
    </row>
    <row r="25" spans="1:19" x14ac:dyDescent="0.4">
      <c r="A25" s="2">
        <v>15</v>
      </c>
      <c r="B25" s="8" t="s">
        <v>18</v>
      </c>
      <c r="C25" s="8" t="s">
        <v>19</v>
      </c>
      <c r="D25" s="8" t="s">
        <v>20</v>
      </c>
      <c r="F25" t="s">
        <v>34</v>
      </c>
    </row>
    <row r="26" spans="1:19" x14ac:dyDescent="0.4">
      <c r="A26" s="2">
        <v>16</v>
      </c>
      <c r="B26" s="8" t="s">
        <v>18</v>
      </c>
      <c r="C26" s="8" t="s">
        <v>19</v>
      </c>
      <c r="D26" s="8" t="s">
        <v>20</v>
      </c>
      <c r="F26" t="s">
        <v>35</v>
      </c>
    </row>
    <row r="27" spans="1:19" x14ac:dyDescent="0.4">
      <c r="A27" s="2">
        <v>17</v>
      </c>
      <c r="B27" s="8" t="s">
        <v>18</v>
      </c>
      <c r="C27" s="8" t="s">
        <v>19</v>
      </c>
      <c r="D27" s="8" t="s">
        <v>20</v>
      </c>
      <c r="F27" t="s">
        <v>36</v>
      </c>
    </row>
    <row r="28" spans="1:19" x14ac:dyDescent="0.4">
      <c r="A28" s="2">
        <v>18</v>
      </c>
      <c r="B28" s="8" t="s">
        <v>18</v>
      </c>
      <c r="C28" s="8" t="s">
        <v>19</v>
      </c>
      <c r="D28" s="8" t="s">
        <v>20</v>
      </c>
      <c r="F28" t="s">
        <v>37</v>
      </c>
    </row>
    <row r="29" spans="1:19" x14ac:dyDescent="0.4">
      <c r="A29" s="2">
        <v>19</v>
      </c>
      <c r="B29" s="8" t="s">
        <v>18</v>
      </c>
      <c r="C29" s="8" t="s">
        <v>19</v>
      </c>
      <c r="D29" s="8" t="s">
        <v>20</v>
      </c>
      <c r="F29" t="s">
        <v>38</v>
      </c>
    </row>
    <row r="30" spans="1:19" x14ac:dyDescent="0.4">
      <c r="A30" s="2">
        <v>20</v>
      </c>
      <c r="B30" s="8" t="s">
        <v>18</v>
      </c>
      <c r="C30" s="8" t="s">
        <v>19</v>
      </c>
      <c r="D30" s="8" t="s">
        <v>20</v>
      </c>
    </row>
    <row r="31" spans="1:19" x14ac:dyDescent="0.4">
      <c r="A31" s="2">
        <v>21</v>
      </c>
      <c r="B31" s="8" t="s">
        <v>21</v>
      </c>
      <c r="C31" s="8" t="s">
        <v>19</v>
      </c>
      <c r="D31" s="8" t="s">
        <v>20</v>
      </c>
      <c r="F31" t="s">
        <v>39</v>
      </c>
    </row>
    <row r="32" spans="1:19" x14ac:dyDescent="0.4">
      <c r="A32" s="2">
        <v>22</v>
      </c>
      <c r="B32" s="8" t="s">
        <v>21</v>
      </c>
      <c r="C32" s="8" t="s">
        <v>19</v>
      </c>
      <c r="D32" s="8" t="s">
        <v>20</v>
      </c>
    </row>
    <row r="33" spans="1:4" x14ac:dyDescent="0.4">
      <c r="A33" s="2">
        <v>23</v>
      </c>
      <c r="B33" s="8" t="s">
        <v>21</v>
      </c>
      <c r="C33" s="8" t="s">
        <v>19</v>
      </c>
      <c r="D33" s="8" t="s">
        <v>20</v>
      </c>
    </row>
    <row r="34" spans="1:4" x14ac:dyDescent="0.4">
      <c r="A34" s="2">
        <v>24</v>
      </c>
      <c r="B34" s="8" t="s">
        <v>21</v>
      </c>
      <c r="C34" s="8" t="s">
        <v>19</v>
      </c>
      <c r="D34" s="8" t="s">
        <v>20</v>
      </c>
    </row>
    <row r="35" spans="1:4" x14ac:dyDescent="0.4">
      <c r="A35" s="2">
        <v>25</v>
      </c>
      <c r="B35" s="8" t="s">
        <v>21</v>
      </c>
      <c r="C35" s="8" t="s">
        <v>19</v>
      </c>
      <c r="D35" s="8" t="s">
        <v>20</v>
      </c>
    </row>
    <row r="36" spans="1:4" x14ac:dyDescent="0.4">
      <c r="A36" s="2">
        <v>26</v>
      </c>
      <c r="B36" s="8" t="s">
        <v>21</v>
      </c>
      <c r="C36" s="8" t="s">
        <v>19</v>
      </c>
      <c r="D36" s="8" t="s">
        <v>20</v>
      </c>
    </row>
    <row r="37" spans="1:4" x14ac:dyDescent="0.4">
      <c r="A37" s="2">
        <v>27</v>
      </c>
      <c r="B37" s="8" t="s">
        <v>21</v>
      </c>
      <c r="C37" s="8" t="s">
        <v>19</v>
      </c>
      <c r="D37" s="8" t="s">
        <v>20</v>
      </c>
    </row>
    <row r="38" spans="1:4" x14ac:dyDescent="0.4">
      <c r="A38" s="2">
        <v>28</v>
      </c>
      <c r="B38" s="8" t="s">
        <v>21</v>
      </c>
      <c r="C38" s="8" t="s">
        <v>19</v>
      </c>
      <c r="D38" s="8" t="s">
        <v>20</v>
      </c>
    </row>
    <row r="39" spans="1:4" x14ac:dyDescent="0.4">
      <c r="A39" s="2">
        <v>29</v>
      </c>
      <c r="B39" s="8" t="s">
        <v>21</v>
      </c>
      <c r="C39" s="8" t="s">
        <v>19</v>
      </c>
      <c r="D39" s="8" t="s">
        <v>20</v>
      </c>
    </row>
    <row r="40" spans="1:4" x14ac:dyDescent="0.4">
      <c r="A40" s="2">
        <v>30</v>
      </c>
      <c r="B40" s="8" t="s">
        <v>21</v>
      </c>
      <c r="C40" s="8" t="s">
        <v>19</v>
      </c>
      <c r="D40" s="8" t="s">
        <v>20</v>
      </c>
    </row>
    <row r="41" spans="1:4" x14ac:dyDescent="0.4">
      <c r="A41" s="2">
        <v>31</v>
      </c>
      <c r="B41" s="8" t="s">
        <v>21</v>
      </c>
      <c r="C41" s="8" t="s">
        <v>19</v>
      </c>
      <c r="D41" s="8" t="s">
        <v>20</v>
      </c>
    </row>
    <row r="42" spans="1:4" x14ac:dyDescent="0.4">
      <c r="A42" s="2">
        <v>32</v>
      </c>
      <c r="B42" s="8" t="s">
        <v>21</v>
      </c>
      <c r="C42" s="8" t="s">
        <v>19</v>
      </c>
      <c r="D42" s="8" t="s">
        <v>20</v>
      </c>
    </row>
    <row r="43" spans="1:4" x14ac:dyDescent="0.4">
      <c r="A43" s="2">
        <v>33</v>
      </c>
      <c r="B43" s="8" t="s">
        <v>21</v>
      </c>
      <c r="C43" s="8" t="s">
        <v>19</v>
      </c>
      <c r="D43" s="8" t="s">
        <v>20</v>
      </c>
    </row>
    <row r="44" spans="1:4" x14ac:dyDescent="0.4">
      <c r="A44" s="2">
        <v>34</v>
      </c>
      <c r="B44" s="8" t="s">
        <v>21</v>
      </c>
      <c r="C44" s="8" t="s">
        <v>19</v>
      </c>
      <c r="D44" s="8" t="s">
        <v>20</v>
      </c>
    </row>
    <row r="45" spans="1:4" x14ac:dyDescent="0.4">
      <c r="A45" s="2">
        <v>35</v>
      </c>
      <c r="B45" s="8" t="s">
        <v>21</v>
      </c>
      <c r="C45" s="8" t="s">
        <v>19</v>
      </c>
      <c r="D45" s="8" t="s">
        <v>20</v>
      </c>
    </row>
    <row r="46" spans="1:4" x14ac:dyDescent="0.4">
      <c r="A46" s="2">
        <v>36</v>
      </c>
      <c r="B46" s="8" t="s">
        <v>21</v>
      </c>
      <c r="C46" s="8" t="s">
        <v>19</v>
      </c>
      <c r="D46" s="8" t="s">
        <v>20</v>
      </c>
    </row>
    <row r="47" spans="1:4" x14ac:dyDescent="0.4">
      <c r="A47" s="2">
        <v>37</v>
      </c>
      <c r="B47" s="8" t="s">
        <v>21</v>
      </c>
      <c r="C47" s="8" t="s">
        <v>19</v>
      </c>
      <c r="D47" s="8" t="s">
        <v>20</v>
      </c>
    </row>
    <row r="48" spans="1:4" x14ac:dyDescent="0.4">
      <c r="A48" s="2">
        <v>38</v>
      </c>
      <c r="B48" s="8" t="s">
        <v>21</v>
      </c>
      <c r="C48" s="8" t="s">
        <v>19</v>
      </c>
      <c r="D48" s="8" t="s">
        <v>20</v>
      </c>
    </row>
    <row r="49" spans="1:4" x14ac:dyDescent="0.4">
      <c r="A49" s="2">
        <v>39</v>
      </c>
      <c r="B49" s="8" t="s">
        <v>21</v>
      </c>
      <c r="C49" s="8" t="s">
        <v>19</v>
      </c>
      <c r="D49" s="8" t="s">
        <v>20</v>
      </c>
    </row>
    <row r="50" spans="1:4" x14ac:dyDescent="0.4">
      <c r="A50" s="2">
        <v>40</v>
      </c>
      <c r="B50" s="8" t="s">
        <v>21</v>
      </c>
      <c r="C50" s="8" t="s">
        <v>19</v>
      </c>
      <c r="D50" s="8" t="s">
        <v>20</v>
      </c>
    </row>
    <row r="51" spans="1:4" x14ac:dyDescent="0.4">
      <c r="A51" s="2">
        <v>41</v>
      </c>
      <c r="B51" s="8" t="s">
        <v>21</v>
      </c>
      <c r="C51" s="8" t="s">
        <v>19</v>
      </c>
      <c r="D51" s="8" t="s">
        <v>20</v>
      </c>
    </row>
    <row r="52" spans="1:4" x14ac:dyDescent="0.4">
      <c r="A52" s="2">
        <v>42</v>
      </c>
      <c r="B52" s="8" t="s">
        <v>21</v>
      </c>
      <c r="C52" s="8" t="s">
        <v>19</v>
      </c>
      <c r="D52" s="8" t="s">
        <v>20</v>
      </c>
    </row>
    <row r="53" spans="1:4" x14ac:dyDescent="0.4">
      <c r="A53" s="2">
        <v>43</v>
      </c>
      <c r="B53" s="8" t="s">
        <v>21</v>
      </c>
      <c r="C53" s="8" t="s">
        <v>19</v>
      </c>
      <c r="D53" s="8" t="s">
        <v>20</v>
      </c>
    </row>
    <row r="54" spans="1:4" x14ac:dyDescent="0.4">
      <c r="A54" s="2">
        <v>44</v>
      </c>
      <c r="B54" s="8" t="s">
        <v>21</v>
      </c>
      <c r="C54" s="8" t="s">
        <v>19</v>
      </c>
      <c r="D54" s="8" t="s">
        <v>20</v>
      </c>
    </row>
    <row r="55" spans="1:4" x14ac:dyDescent="0.4">
      <c r="A55" s="2">
        <v>45</v>
      </c>
      <c r="B55" s="8" t="s">
        <v>21</v>
      </c>
      <c r="C55" s="8" t="s">
        <v>19</v>
      </c>
      <c r="D55" s="8" t="s">
        <v>20</v>
      </c>
    </row>
    <row r="56" spans="1:4" x14ac:dyDescent="0.4">
      <c r="A56" s="2">
        <v>46</v>
      </c>
      <c r="B56" s="8" t="s">
        <v>21</v>
      </c>
      <c r="C56" s="8" t="s">
        <v>19</v>
      </c>
      <c r="D56" s="8" t="s">
        <v>20</v>
      </c>
    </row>
    <row r="57" spans="1:4" x14ac:dyDescent="0.4">
      <c r="A57" s="2">
        <v>47</v>
      </c>
      <c r="B57" s="8" t="s">
        <v>21</v>
      </c>
      <c r="C57" s="8" t="s">
        <v>19</v>
      </c>
      <c r="D57" s="8" t="s">
        <v>20</v>
      </c>
    </row>
    <row r="58" spans="1:4" x14ac:dyDescent="0.4">
      <c r="A58" s="2">
        <v>48</v>
      </c>
      <c r="B58" s="8" t="s">
        <v>21</v>
      </c>
      <c r="C58" s="8" t="s">
        <v>19</v>
      </c>
      <c r="D58" s="8" t="s">
        <v>20</v>
      </c>
    </row>
    <row r="59" spans="1:4" x14ac:dyDescent="0.4">
      <c r="A59" s="2">
        <v>49</v>
      </c>
      <c r="B59" s="8" t="s">
        <v>21</v>
      </c>
      <c r="C59" s="8" t="s">
        <v>19</v>
      </c>
      <c r="D59" s="8" t="s">
        <v>20</v>
      </c>
    </row>
    <row r="60" spans="1:4" x14ac:dyDescent="0.4">
      <c r="A60" s="2">
        <v>50</v>
      </c>
      <c r="B60" s="8" t="s">
        <v>21</v>
      </c>
      <c r="C60" s="8" t="s">
        <v>19</v>
      </c>
      <c r="D60" s="8" t="s">
        <v>20</v>
      </c>
    </row>
    <row r="61" spans="1:4" x14ac:dyDescent="0.4">
      <c r="A61" s="2">
        <v>51</v>
      </c>
      <c r="B61" s="8" t="s">
        <v>21</v>
      </c>
      <c r="C61" s="8" t="s">
        <v>19</v>
      </c>
      <c r="D61" s="8" t="s">
        <v>20</v>
      </c>
    </row>
    <row r="62" spans="1:4" x14ac:dyDescent="0.4">
      <c r="A62" s="2">
        <v>52</v>
      </c>
      <c r="B62" s="8" t="s">
        <v>21</v>
      </c>
      <c r="C62" s="8" t="s">
        <v>19</v>
      </c>
      <c r="D62" s="8" t="s">
        <v>20</v>
      </c>
    </row>
    <row r="63" spans="1:4" x14ac:dyDescent="0.4">
      <c r="A63" s="2">
        <v>53</v>
      </c>
      <c r="B63" s="8" t="s">
        <v>21</v>
      </c>
      <c r="C63" s="8" t="s">
        <v>19</v>
      </c>
      <c r="D63" s="8" t="s">
        <v>20</v>
      </c>
    </row>
    <row r="64" spans="1:4" x14ac:dyDescent="0.4">
      <c r="A64" s="2">
        <v>54</v>
      </c>
      <c r="B64" s="8" t="s">
        <v>21</v>
      </c>
      <c r="C64" s="8" t="s">
        <v>19</v>
      </c>
      <c r="D64" s="8" t="s">
        <v>20</v>
      </c>
    </row>
    <row r="65" spans="1:4" x14ac:dyDescent="0.4">
      <c r="A65" s="2">
        <v>55</v>
      </c>
      <c r="B65" s="8" t="s">
        <v>21</v>
      </c>
      <c r="C65" s="8" t="s">
        <v>19</v>
      </c>
      <c r="D65" s="8" t="s">
        <v>20</v>
      </c>
    </row>
    <row r="66" spans="1:4" x14ac:dyDescent="0.4">
      <c r="A66" s="2">
        <v>56</v>
      </c>
      <c r="B66" s="8" t="s">
        <v>21</v>
      </c>
      <c r="C66" s="8" t="s">
        <v>19</v>
      </c>
      <c r="D66" s="8" t="s">
        <v>20</v>
      </c>
    </row>
    <row r="67" spans="1:4" x14ac:dyDescent="0.4">
      <c r="A67" s="2">
        <v>57</v>
      </c>
      <c r="B67" s="8" t="s">
        <v>21</v>
      </c>
      <c r="C67" s="8" t="s">
        <v>19</v>
      </c>
      <c r="D67" s="8" t="s">
        <v>20</v>
      </c>
    </row>
    <row r="68" spans="1:4" x14ac:dyDescent="0.4">
      <c r="A68" s="2">
        <v>58</v>
      </c>
      <c r="B68" s="8" t="s">
        <v>21</v>
      </c>
      <c r="C68" s="8" t="s">
        <v>19</v>
      </c>
      <c r="D68" s="8" t="s">
        <v>20</v>
      </c>
    </row>
    <row r="69" spans="1:4" x14ac:dyDescent="0.4">
      <c r="A69" s="2">
        <v>59</v>
      </c>
      <c r="B69" s="8" t="s">
        <v>21</v>
      </c>
      <c r="C69" s="8" t="s">
        <v>19</v>
      </c>
      <c r="D69" s="8" t="s">
        <v>20</v>
      </c>
    </row>
    <row r="70" spans="1:4" x14ac:dyDescent="0.4">
      <c r="A70" s="2">
        <v>60</v>
      </c>
      <c r="B70" s="8" t="s">
        <v>21</v>
      </c>
      <c r="C70" s="8" t="s">
        <v>19</v>
      </c>
      <c r="D70" s="8" t="s">
        <v>20</v>
      </c>
    </row>
    <row r="71" spans="1:4" x14ac:dyDescent="0.4">
      <c r="A71" s="2">
        <v>61</v>
      </c>
      <c r="B71" s="8" t="s">
        <v>21</v>
      </c>
      <c r="C71" s="8" t="s">
        <v>19</v>
      </c>
      <c r="D71" s="8" t="s">
        <v>20</v>
      </c>
    </row>
    <row r="72" spans="1:4" x14ac:dyDescent="0.4">
      <c r="A72" s="2">
        <v>62</v>
      </c>
      <c r="B72" s="8" t="s">
        <v>21</v>
      </c>
      <c r="C72" s="8" t="s">
        <v>19</v>
      </c>
      <c r="D72" s="8" t="s">
        <v>20</v>
      </c>
    </row>
    <row r="73" spans="1:4" x14ac:dyDescent="0.4">
      <c r="A73" s="2">
        <v>63</v>
      </c>
      <c r="B73" s="8" t="s">
        <v>21</v>
      </c>
      <c r="C73" s="8" t="s">
        <v>19</v>
      </c>
      <c r="D73" s="8" t="s">
        <v>20</v>
      </c>
    </row>
    <row r="74" spans="1:4" x14ac:dyDescent="0.4">
      <c r="A74" s="2">
        <v>64</v>
      </c>
      <c r="B74" s="8" t="s">
        <v>21</v>
      </c>
      <c r="C74" s="8" t="s">
        <v>19</v>
      </c>
      <c r="D74" s="8" t="s">
        <v>20</v>
      </c>
    </row>
    <row r="75" spans="1:4" x14ac:dyDescent="0.4">
      <c r="A75" s="2">
        <v>65</v>
      </c>
      <c r="B75" s="8" t="s">
        <v>21</v>
      </c>
      <c r="C75" s="8" t="s">
        <v>19</v>
      </c>
      <c r="D75" s="8" t="s">
        <v>20</v>
      </c>
    </row>
    <row r="76" spans="1:4" x14ac:dyDescent="0.4">
      <c r="A76" s="2">
        <v>66</v>
      </c>
      <c r="B76" s="8" t="s">
        <v>21</v>
      </c>
      <c r="C76" s="8" t="s">
        <v>19</v>
      </c>
      <c r="D76" s="8" t="s">
        <v>20</v>
      </c>
    </row>
    <row r="77" spans="1:4" x14ac:dyDescent="0.4">
      <c r="A77" s="2">
        <v>67</v>
      </c>
      <c r="B77" s="8" t="s">
        <v>21</v>
      </c>
      <c r="C77" s="8" t="s">
        <v>19</v>
      </c>
      <c r="D77" s="8" t="s">
        <v>20</v>
      </c>
    </row>
    <row r="78" spans="1:4" x14ac:dyDescent="0.4">
      <c r="A78" s="2">
        <v>68</v>
      </c>
      <c r="B78" s="8" t="s">
        <v>21</v>
      </c>
      <c r="C78" s="8" t="s">
        <v>19</v>
      </c>
      <c r="D78" s="8" t="s">
        <v>20</v>
      </c>
    </row>
    <row r="79" spans="1:4" x14ac:dyDescent="0.4">
      <c r="A79" s="2">
        <v>69</v>
      </c>
      <c r="B79" s="8" t="s">
        <v>21</v>
      </c>
      <c r="C79" s="8" t="s">
        <v>19</v>
      </c>
      <c r="D79" s="8" t="s">
        <v>20</v>
      </c>
    </row>
    <row r="80" spans="1:4" x14ac:dyDescent="0.4">
      <c r="A80" s="2">
        <v>70</v>
      </c>
      <c r="B80" s="8" t="s">
        <v>21</v>
      </c>
      <c r="C80" s="8" t="s">
        <v>19</v>
      </c>
      <c r="D80" s="8" t="s">
        <v>20</v>
      </c>
    </row>
    <row r="81" spans="1:4" x14ac:dyDescent="0.4">
      <c r="A81" s="2">
        <v>71</v>
      </c>
      <c r="B81" s="8" t="s">
        <v>21</v>
      </c>
      <c r="C81" s="8" t="s">
        <v>19</v>
      </c>
      <c r="D81" s="8" t="s">
        <v>20</v>
      </c>
    </row>
    <row r="82" spans="1:4" x14ac:dyDescent="0.4">
      <c r="A82" s="2">
        <v>72</v>
      </c>
      <c r="B82" s="8" t="s">
        <v>21</v>
      </c>
      <c r="C82" s="8" t="s">
        <v>19</v>
      </c>
      <c r="D82" s="8" t="s">
        <v>20</v>
      </c>
    </row>
    <row r="83" spans="1:4" x14ac:dyDescent="0.4">
      <c r="A83" s="2">
        <v>73</v>
      </c>
      <c r="B83" s="8" t="s">
        <v>21</v>
      </c>
      <c r="C83" s="8" t="s">
        <v>19</v>
      </c>
      <c r="D83" s="8" t="s">
        <v>20</v>
      </c>
    </row>
    <row r="84" spans="1:4" x14ac:dyDescent="0.4">
      <c r="A84" s="2">
        <v>74</v>
      </c>
      <c r="B84" s="8" t="s">
        <v>21</v>
      </c>
      <c r="C84" s="8" t="s">
        <v>19</v>
      </c>
      <c r="D84" s="8" t="s">
        <v>20</v>
      </c>
    </row>
    <row r="85" spans="1:4" x14ac:dyDescent="0.4">
      <c r="A85" s="2">
        <v>75</v>
      </c>
      <c r="B85" s="8" t="s">
        <v>21</v>
      </c>
      <c r="C85" s="8" t="s">
        <v>19</v>
      </c>
      <c r="D85" s="8" t="s">
        <v>20</v>
      </c>
    </row>
    <row r="86" spans="1:4" x14ac:dyDescent="0.4">
      <c r="A86" s="2">
        <v>76</v>
      </c>
      <c r="B86" s="8" t="s">
        <v>21</v>
      </c>
      <c r="C86" s="8" t="s">
        <v>19</v>
      </c>
      <c r="D86" s="8" t="s">
        <v>20</v>
      </c>
    </row>
    <row r="87" spans="1:4" x14ac:dyDescent="0.4">
      <c r="A87" s="2">
        <v>77</v>
      </c>
      <c r="B87" s="8" t="s">
        <v>21</v>
      </c>
      <c r="C87" s="8" t="s">
        <v>19</v>
      </c>
      <c r="D87" s="8" t="s">
        <v>20</v>
      </c>
    </row>
    <row r="88" spans="1:4" x14ac:dyDescent="0.4">
      <c r="A88" s="2">
        <v>78</v>
      </c>
      <c r="B88" s="8" t="s">
        <v>21</v>
      </c>
      <c r="C88" s="8" t="s">
        <v>19</v>
      </c>
      <c r="D88" s="8" t="s">
        <v>20</v>
      </c>
    </row>
    <row r="89" spans="1:4" x14ac:dyDescent="0.4">
      <c r="A89" s="2">
        <v>79</v>
      </c>
      <c r="B89" s="8" t="s">
        <v>21</v>
      </c>
      <c r="C89" s="8" t="s">
        <v>19</v>
      </c>
      <c r="D89" s="8" t="s">
        <v>20</v>
      </c>
    </row>
    <row r="90" spans="1:4" x14ac:dyDescent="0.4">
      <c r="A90" s="2">
        <v>80</v>
      </c>
      <c r="B90" s="8" t="s">
        <v>21</v>
      </c>
      <c r="C90" s="8" t="s">
        <v>19</v>
      </c>
      <c r="D90" s="8" t="s">
        <v>20</v>
      </c>
    </row>
    <row r="91" spans="1:4" x14ac:dyDescent="0.4">
      <c r="A91" s="2">
        <v>81</v>
      </c>
      <c r="B91" s="8" t="s">
        <v>21</v>
      </c>
      <c r="C91" s="8" t="s">
        <v>19</v>
      </c>
      <c r="D91" s="8" t="s">
        <v>22</v>
      </c>
    </row>
    <row r="92" spans="1:4" x14ac:dyDescent="0.4">
      <c r="A92" s="2">
        <v>82</v>
      </c>
      <c r="B92" s="8" t="s">
        <v>21</v>
      </c>
      <c r="C92" s="8" t="s">
        <v>19</v>
      </c>
      <c r="D92" s="8" t="s">
        <v>22</v>
      </c>
    </row>
    <row r="93" spans="1:4" x14ac:dyDescent="0.4">
      <c r="A93" s="2">
        <v>83</v>
      </c>
      <c r="B93" s="8" t="s">
        <v>21</v>
      </c>
      <c r="C93" s="8" t="s">
        <v>19</v>
      </c>
      <c r="D93" s="8" t="s">
        <v>22</v>
      </c>
    </row>
    <row r="94" spans="1:4" x14ac:dyDescent="0.4">
      <c r="A94" s="2">
        <v>84</v>
      </c>
      <c r="B94" s="8" t="s">
        <v>21</v>
      </c>
      <c r="C94" s="8" t="s">
        <v>19</v>
      </c>
      <c r="D94" s="8" t="s">
        <v>22</v>
      </c>
    </row>
    <row r="95" spans="1:4" x14ac:dyDescent="0.4">
      <c r="A95" s="2">
        <v>85</v>
      </c>
      <c r="B95" s="8" t="s">
        <v>21</v>
      </c>
      <c r="C95" s="8" t="s">
        <v>19</v>
      </c>
      <c r="D95" s="8" t="s">
        <v>22</v>
      </c>
    </row>
    <row r="96" spans="1:4" x14ac:dyDescent="0.4">
      <c r="A96" s="2">
        <v>86</v>
      </c>
      <c r="B96" s="8" t="s">
        <v>21</v>
      </c>
      <c r="C96" s="8" t="s">
        <v>19</v>
      </c>
      <c r="D96" s="8" t="s">
        <v>22</v>
      </c>
    </row>
    <row r="97" spans="1:4" x14ac:dyDescent="0.4">
      <c r="A97" s="2">
        <v>87</v>
      </c>
      <c r="B97" s="8" t="s">
        <v>21</v>
      </c>
      <c r="C97" s="8" t="s">
        <v>19</v>
      </c>
      <c r="D97" s="8" t="s">
        <v>22</v>
      </c>
    </row>
    <row r="98" spans="1:4" x14ac:dyDescent="0.4">
      <c r="A98" s="2">
        <v>88</v>
      </c>
      <c r="B98" s="8" t="s">
        <v>21</v>
      </c>
      <c r="C98" s="8" t="s">
        <v>19</v>
      </c>
      <c r="D98" s="8" t="s">
        <v>22</v>
      </c>
    </row>
    <row r="99" spans="1:4" x14ac:dyDescent="0.4">
      <c r="A99" s="2">
        <v>89</v>
      </c>
      <c r="B99" s="8" t="s">
        <v>21</v>
      </c>
      <c r="C99" s="8" t="s">
        <v>19</v>
      </c>
      <c r="D99" s="8" t="s">
        <v>22</v>
      </c>
    </row>
    <row r="100" spans="1:4" x14ac:dyDescent="0.4">
      <c r="A100" s="2">
        <v>90</v>
      </c>
      <c r="B100" s="8" t="s">
        <v>21</v>
      </c>
      <c r="C100" s="8" t="s">
        <v>19</v>
      </c>
      <c r="D100" s="8" t="s">
        <v>22</v>
      </c>
    </row>
    <row r="101" spans="1:4" x14ac:dyDescent="0.4">
      <c r="A101" s="2">
        <v>91</v>
      </c>
      <c r="B101" s="8" t="s">
        <v>21</v>
      </c>
      <c r="C101" s="8" t="s">
        <v>19</v>
      </c>
      <c r="D101" s="8" t="s">
        <v>22</v>
      </c>
    </row>
    <row r="102" spans="1:4" x14ac:dyDescent="0.4">
      <c r="A102" s="2">
        <v>92</v>
      </c>
      <c r="B102" s="8" t="s">
        <v>21</v>
      </c>
      <c r="C102" s="8" t="s">
        <v>19</v>
      </c>
      <c r="D102" s="8" t="s">
        <v>22</v>
      </c>
    </row>
    <row r="103" spans="1:4" x14ac:dyDescent="0.4">
      <c r="A103" s="2">
        <v>93</v>
      </c>
      <c r="B103" s="8" t="s">
        <v>21</v>
      </c>
      <c r="C103" s="8" t="s">
        <v>19</v>
      </c>
      <c r="D103" s="8" t="s">
        <v>22</v>
      </c>
    </row>
    <row r="104" spans="1:4" x14ac:dyDescent="0.4">
      <c r="A104" s="2">
        <v>94</v>
      </c>
      <c r="B104" s="8" t="s">
        <v>21</v>
      </c>
      <c r="C104" s="8" t="s">
        <v>19</v>
      </c>
      <c r="D104" s="8" t="s">
        <v>22</v>
      </c>
    </row>
    <row r="105" spans="1:4" x14ac:dyDescent="0.4">
      <c r="A105" s="2">
        <v>95</v>
      </c>
      <c r="B105" s="8" t="s">
        <v>21</v>
      </c>
      <c r="C105" s="8" t="s">
        <v>19</v>
      </c>
      <c r="D105" s="8" t="s">
        <v>22</v>
      </c>
    </row>
    <row r="106" spans="1:4" x14ac:dyDescent="0.4">
      <c r="A106" s="2">
        <v>96</v>
      </c>
      <c r="B106" s="8" t="s">
        <v>21</v>
      </c>
      <c r="C106" s="8" t="s">
        <v>19</v>
      </c>
      <c r="D106" s="8" t="s">
        <v>22</v>
      </c>
    </row>
    <row r="107" spans="1:4" x14ac:dyDescent="0.4">
      <c r="A107" s="2">
        <v>97</v>
      </c>
      <c r="B107" s="8" t="s">
        <v>21</v>
      </c>
      <c r="C107" s="8" t="s">
        <v>19</v>
      </c>
      <c r="D107" s="8" t="s">
        <v>22</v>
      </c>
    </row>
    <row r="108" spans="1:4" x14ac:dyDescent="0.4">
      <c r="A108" s="2">
        <v>98</v>
      </c>
      <c r="B108" s="8" t="s">
        <v>21</v>
      </c>
      <c r="C108" s="8" t="s">
        <v>19</v>
      </c>
      <c r="D108" s="8" t="s">
        <v>22</v>
      </c>
    </row>
    <row r="109" spans="1:4" x14ac:dyDescent="0.4">
      <c r="A109" s="2">
        <v>99</v>
      </c>
      <c r="B109" s="8" t="s">
        <v>21</v>
      </c>
      <c r="C109" s="8" t="s">
        <v>19</v>
      </c>
      <c r="D109" s="8" t="s">
        <v>22</v>
      </c>
    </row>
    <row r="110" spans="1:4" x14ac:dyDescent="0.4">
      <c r="A110" s="2">
        <v>100</v>
      </c>
      <c r="B110" s="8" t="s">
        <v>21</v>
      </c>
      <c r="C110" s="8" t="s">
        <v>19</v>
      </c>
      <c r="D110" s="8" t="s">
        <v>22</v>
      </c>
    </row>
    <row r="111" spans="1:4" x14ac:dyDescent="0.4">
      <c r="A111" s="2">
        <v>101</v>
      </c>
      <c r="B111" s="8" t="s">
        <v>18</v>
      </c>
      <c r="C111" s="8" t="s">
        <v>23</v>
      </c>
      <c r="D111" s="8" t="s">
        <v>20</v>
      </c>
    </row>
    <row r="112" spans="1:4" x14ac:dyDescent="0.4">
      <c r="A112" s="2">
        <v>102</v>
      </c>
      <c r="B112" s="8" t="s">
        <v>18</v>
      </c>
      <c r="C112" s="8" t="s">
        <v>23</v>
      </c>
      <c r="D112" s="8" t="s">
        <v>20</v>
      </c>
    </row>
    <row r="113" spans="1:4" x14ac:dyDescent="0.4">
      <c r="A113" s="2">
        <v>103</v>
      </c>
      <c r="B113" s="8" t="s">
        <v>18</v>
      </c>
      <c r="C113" s="8" t="s">
        <v>23</v>
      </c>
      <c r="D113" s="8" t="s">
        <v>20</v>
      </c>
    </row>
    <row r="114" spans="1:4" x14ac:dyDescent="0.4">
      <c r="A114" s="2">
        <v>104</v>
      </c>
      <c r="B114" s="8" t="s">
        <v>18</v>
      </c>
      <c r="C114" s="8" t="s">
        <v>23</v>
      </c>
      <c r="D114" s="8" t="s">
        <v>20</v>
      </c>
    </row>
    <row r="115" spans="1:4" x14ac:dyDescent="0.4">
      <c r="A115" s="2">
        <v>105</v>
      </c>
      <c r="B115" s="8" t="s">
        <v>18</v>
      </c>
      <c r="C115" s="8" t="s">
        <v>23</v>
      </c>
      <c r="D115" s="8" t="s">
        <v>20</v>
      </c>
    </row>
    <row r="116" spans="1:4" x14ac:dyDescent="0.4">
      <c r="A116" s="2">
        <v>106</v>
      </c>
      <c r="B116" s="8" t="s">
        <v>18</v>
      </c>
      <c r="C116" s="8" t="s">
        <v>23</v>
      </c>
      <c r="D116" s="8" t="s">
        <v>20</v>
      </c>
    </row>
    <row r="117" spans="1:4" x14ac:dyDescent="0.4">
      <c r="A117" s="2">
        <v>107</v>
      </c>
      <c r="B117" s="8" t="s">
        <v>18</v>
      </c>
      <c r="C117" s="8" t="s">
        <v>23</v>
      </c>
      <c r="D117" s="8" t="s">
        <v>20</v>
      </c>
    </row>
    <row r="118" spans="1:4" x14ac:dyDescent="0.4">
      <c r="A118" s="2">
        <v>108</v>
      </c>
      <c r="B118" s="8" t="s">
        <v>18</v>
      </c>
      <c r="C118" s="8" t="s">
        <v>23</v>
      </c>
      <c r="D118" s="8" t="s">
        <v>20</v>
      </c>
    </row>
    <row r="119" spans="1:4" x14ac:dyDescent="0.4">
      <c r="A119" s="2">
        <v>109</v>
      </c>
      <c r="B119" s="8" t="s">
        <v>18</v>
      </c>
      <c r="C119" s="8" t="s">
        <v>23</v>
      </c>
      <c r="D119" s="8" t="s">
        <v>20</v>
      </c>
    </row>
    <row r="120" spans="1:4" x14ac:dyDescent="0.4">
      <c r="A120" s="2">
        <v>110</v>
      </c>
      <c r="B120" s="8" t="s">
        <v>18</v>
      </c>
      <c r="C120" s="8" t="s">
        <v>23</v>
      </c>
      <c r="D120" s="8" t="s">
        <v>20</v>
      </c>
    </row>
    <row r="121" spans="1:4" x14ac:dyDescent="0.4">
      <c r="A121" s="2">
        <v>111</v>
      </c>
      <c r="B121" s="8" t="s">
        <v>18</v>
      </c>
      <c r="C121" s="8" t="s">
        <v>23</v>
      </c>
      <c r="D121" s="8" t="s">
        <v>20</v>
      </c>
    </row>
    <row r="122" spans="1:4" x14ac:dyDescent="0.4">
      <c r="A122" s="2">
        <v>112</v>
      </c>
      <c r="B122" s="8" t="s">
        <v>18</v>
      </c>
      <c r="C122" s="8" t="s">
        <v>23</v>
      </c>
      <c r="D122" s="8" t="s">
        <v>20</v>
      </c>
    </row>
    <row r="123" spans="1:4" x14ac:dyDescent="0.4">
      <c r="A123" s="2">
        <v>113</v>
      </c>
      <c r="B123" s="8" t="s">
        <v>18</v>
      </c>
      <c r="C123" s="8" t="s">
        <v>23</v>
      </c>
      <c r="D123" s="8" t="s">
        <v>20</v>
      </c>
    </row>
    <row r="124" spans="1:4" x14ac:dyDescent="0.4">
      <c r="A124" s="2">
        <v>114</v>
      </c>
      <c r="B124" s="8" t="s">
        <v>18</v>
      </c>
      <c r="C124" s="8" t="s">
        <v>23</v>
      </c>
      <c r="D124" s="8" t="s">
        <v>20</v>
      </c>
    </row>
    <row r="125" spans="1:4" x14ac:dyDescent="0.4">
      <c r="A125" s="2">
        <v>115</v>
      </c>
      <c r="B125" s="8" t="s">
        <v>18</v>
      </c>
      <c r="C125" s="8" t="s">
        <v>23</v>
      </c>
      <c r="D125" s="8" t="s">
        <v>20</v>
      </c>
    </row>
    <row r="126" spans="1:4" x14ac:dyDescent="0.4">
      <c r="A126" s="2">
        <v>116</v>
      </c>
      <c r="B126" s="8" t="s">
        <v>18</v>
      </c>
      <c r="C126" s="8" t="s">
        <v>23</v>
      </c>
      <c r="D126" s="8" t="s">
        <v>20</v>
      </c>
    </row>
    <row r="127" spans="1:4" x14ac:dyDescent="0.4">
      <c r="A127" s="2">
        <v>117</v>
      </c>
      <c r="B127" s="8" t="s">
        <v>18</v>
      </c>
      <c r="C127" s="8" t="s">
        <v>23</v>
      </c>
      <c r="D127" s="8" t="s">
        <v>20</v>
      </c>
    </row>
    <row r="128" spans="1:4" x14ac:dyDescent="0.4">
      <c r="A128" s="2">
        <v>118</v>
      </c>
      <c r="B128" s="8" t="s">
        <v>18</v>
      </c>
      <c r="C128" s="8" t="s">
        <v>23</v>
      </c>
      <c r="D128" s="8" t="s">
        <v>20</v>
      </c>
    </row>
    <row r="129" spans="1:4" x14ac:dyDescent="0.4">
      <c r="A129" s="2">
        <v>119</v>
      </c>
      <c r="B129" s="8" t="s">
        <v>18</v>
      </c>
      <c r="C129" s="8" t="s">
        <v>23</v>
      </c>
      <c r="D129" s="8" t="s">
        <v>20</v>
      </c>
    </row>
    <row r="130" spans="1:4" x14ac:dyDescent="0.4">
      <c r="A130" s="2">
        <v>120</v>
      </c>
      <c r="B130" s="8" t="s">
        <v>18</v>
      </c>
      <c r="C130" s="8" t="s">
        <v>23</v>
      </c>
      <c r="D130" s="8" t="s">
        <v>20</v>
      </c>
    </row>
    <row r="131" spans="1:4" x14ac:dyDescent="0.4">
      <c r="A131" s="2">
        <v>121</v>
      </c>
      <c r="B131" s="8" t="s">
        <v>18</v>
      </c>
      <c r="C131" s="8" t="s">
        <v>23</v>
      </c>
      <c r="D131" s="8" t="s">
        <v>20</v>
      </c>
    </row>
    <row r="132" spans="1:4" x14ac:dyDescent="0.4">
      <c r="A132" s="2">
        <v>122</v>
      </c>
      <c r="B132" s="8" t="s">
        <v>18</v>
      </c>
      <c r="C132" s="8" t="s">
        <v>23</v>
      </c>
      <c r="D132" s="8" t="s">
        <v>20</v>
      </c>
    </row>
    <row r="133" spans="1:4" x14ac:dyDescent="0.4">
      <c r="A133" s="2">
        <v>123</v>
      </c>
      <c r="B133" s="8" t="s">
        <v>18</v>
      </c>
      <c r="C133" s="8" t="s">
        <v>23</v>
      </c>
      <c r="D133" s="8" t="s">
        <v>20</v>
      </c>
    </row>
    <row r="134" spans="1:4" x14ac:dyDescent="0.4">
      <c r="A134" s="2">
        <v>124</v>
      </c>
      <c r="B134" s="8" t="s">
        <v>18</v>
      </c>
      <c r="C134" s="8" t="s">
        <v>23</v>
      </c>
      <c r="D134" s="8" t="s">
        <v>20</v>
      </c>
    </row>
    <row r="135" spans="1:4" x14ac:dyDescent="0.4">
      <c r="A135" s="2">
        <v>125</v>
      </c>
      <c r="B135" s="8" t="s">
        <v>18</v>
      </c>
      <c r="C135" s="8" t="s">
        <v>23</v>
      </c>
      <c r="D135" s="8" t="s">
        <v>20</v>
      </c>
    </row>
    <row r="136" spans="1:4" x14ac:dyDescent="0.4">
      <c r="A136" s="2">
        <v>126</v>
      </c>
      <c r="B136" s="8" t="s">
        <v>18</v>
      </c>
      <c r="C136" s="8" t="s">
        <v>23</v>
      </c>
      <c r="D136" s="8" t="s">
        <v>20</v>
      </c>
    </row>
    <row r="137" spans="1:4" x14ac:dyDescent="0.4">
      <c r="A137" s="2">
        <v>127</v>
      </c>
      <c r="B137" s="8" t="s">
        <v>18</v>
      </c>
      <c r="C137" s="8" t="s">
        <v>23</v>
      </c>
      <c r="D137" s="8" t="s">
        <v>20</v>
      </c>
    </row>
    <row r="138" spans="1:4" x14ac:dyDescent="0.4">
      <c r="A138" s="2">
        <v>128</v>
      </c>
      <c r="B138" s="8" t="s">
        <v>18</v>
      </c>
      <c r="C138" s="8" t="s">
        <v>23</v>
      </c>
      <c r="D138" s="8" t="s">
        <v>20</v>
      </c>
    </row>
    <row r="139" spans="1:4" x14ac:dyDescent="0.4">
      <c r="A139" s="2">
        <v>129</v>
      </c>
      <c r="B139" s="8" t="s">
        <v>18</v>
      </c>
      <c r="C139" s="8" t="s">
        <v>23</v>
      </c>
      <c r="D139" s="8" t="s">
        <v>20</v>
      </c>
    </row>
    <row r="140" spans="1:4" x14ac:dyDescent="0.4">
      <c r="A140" s="2">
        <v>130</v>
      </c>
      <c r="B140" s="8" t="s">
        <v>18</v>
      </c>
      <c r="C140" s="8" t="s">
        <v>23</v>
      </c>
      <c r="D140" s="8" t="s">
        <v>20</v>
      </c>
    </row>
    <row r="141" spans="1:4" x14ac:dyDescent="0.4">
      <c r="A141" s="2">
        <v>131</v>
      </c>
      <c r="B141" s="8" t="s">
        <v>18</v>
      </c>
      <c r="C141" s="8" t="s">
        <v>23</v>
      </c>
      <c r="D141" s="8" t="s">
        <v>20</v>
      </c>
    </row>
    <row r="142" spans="1:4" x14ac:dyDescent="0.4">
      <c r="A142" s="2">
        <v>132</v>
      </c>
      <c r="B142" s="8" t="s">
        <v>18</v>
      </c>
      <c r="C142" s="8" t="s">
        <v>23</v>
      </c>
      <c r="D142" s="8" t="s">
        <v>20</v>
      </c>
    </row>
    <row r="143" spans="1:4" x14ac:dyDescent="0.4">
      <c r="A143" s="2">
        <v>133</v>
      </c>
      <c r="B143" s="8" t="s">
        <v>18</v>
      </c>
      <c r="C143" s="8" t="s">
        <v>23</v>
      </c>
      <c r="D143" s="8" t="s">
        <v>20</v>
      </c>
    </row>
    <row r="144" spans="1:4" x14ac:dyDescent="0.4">
      <c r="A144" s="2">
        <v>134</v>
      </c>
      <c r="B144" s="8" t="s">
        <v>18</v>
      </c>
      <c r="C144" s="8" t="s">
        <v>23</v>
      </c>
      <c r="D144" s="8" t="s">
        <v>20</v>
      </c>
    </row>
    <row r="145" spans="1:4" x14ac:dyDescent="0.4">
      <c r="A145" s="2">
        <v>135</v>
      </c>
      <c r="B145" s="8" t="s">
        <v>18</v>
      </c>
      <c r="C145" s="8" t="s">
        <v>23</v>
      </c>
      <c r="D145" s="8" t="s">
        <v>20</v>
      </c>
    </row>
    <row r="146" spans="1:4" x14ac:dyDescent="0.4">
      <c r="A146" s="2">
        <v>136</v>
      </c>
      <c r="B146" s="8" t="s">
        <v>18</v>
      </c>
      <c r="C146" s="8" t="s">
        <v>23</v>
      </c>
      <c r="D146" s="8" t="s">
        <v>20</v>
      </c>
    </row>
    <row r="147" spans="1:4" x14ac:dyDescent="0.4">
      <c r="A147" s="2">
        <v>137</v>
      </c>
      <c r="B147" s="8" t="s">
        <v>18</v>
      </c>
      <c r="C147" s="8" t="s">
        <v>23</v>
      </c>
      <c r="D147" s="8" t="s">
        <v>20</v>
      </c>
    </row>
    <row r="148" spans="1:4" x14ac:dyDescent="0.4">
      <c r="A148" s="2">
        <v>138</v>
      </c>
      <c r="B148" s="8" t="s">
        <v>18</v>
      </c>
      <c r="C148" s="8" t="s">
        <v>23</v>
      </c>
      <c r="D148" s="8" t="s">
        <v>20</v>
      </c>
    </row>
    <row r="149" spans="1:4" x14ac:dyDescent="0.4">
      <c r="A149" s="2">
        <v>139</v>
      </c>
      <c r="B149" s="8" t="s">
        <v>18</v>
      </c>
      <c r="C149" s="8" t="s">
        <v>23</v>
      </c>
      <c r="D149" s="8" t="s">
        <v>20</v>
      </c>
    </row>
    <row r="150" spans="1:4" x14ac:dyDescent="0.4">
      <c r="A150" s="2">
        <v>140</v>
      </c>
      <c r="B150" s="8" t="s">
        <v>18</v>
      </c>
      <c r="C150" s="8" t="s">
        <v>23</v>
      </c>
      <c r="D150" s="8" t="s">
        <v>20</v>
      </c>
    </row>
    <row r="151" spans="1:4" x14ac:dyDescent="0.4">
      <c r="A151" s="2">
        <v>141</v>
      </c>
      <c r="B151" s="8" t="s">
        <v>18</v>
      </c>
      <c r="C151" s="8" t="s">
        <v>23</v>
      </c>
      <c r="D151" s="8" t="s">
        <v>22</v>
      </c>
    </row>
    <row r="152" spans="1:4" x14ac:dyDescent="0.4">
      <c r="A152" s="2">
        <v>142</v>
      </c>
      <c r="B152" s="8" t="s">
        <v>18</v>
      </c>
      <c r="C152" s="8" t="s">
        <v>23</v>
      </c>
      <c r="D152" s="8" t="s">
        <v>22</v>
      </c>
    </row>
    <row r="153" spans="1:4" x14ac:dyDescent="0.4">
      <c r="A153" s="2">
        <v>143</v>
      </c>
      <c r="B153" s="8" t="s">
        <v>18</v>
      </c>
      <c r="C153" s="8" t="s">
        <v>23</v>
      </c>
      <c r="D153" s="8" t="s">
        <v>22</v>
      </c>
    </row>
    <row r="154" spans="1:4" x14ac:dyDescent="0.4">
      <c r="A154" s="2">
        <v>144</v>
      </c>
      <c r="B154" s="8" t="s">
        <v>18</v>
      </c>
      <c r="C154" s="8" t="s">
        <v>23</v>
      </c>
      <c r="D154" s="8" t="s">
        <v>22</v>
      </c>
    </row>
    <row r="155" spans="1:4" x14ac:dyDescent="0.4">
      <c r="A155" s="2">
        <v>145</v>
      </c>
      <c r="B155" s="8" t="s">
        <v>18</v>
      </c>
      <c r="C155" s="8" t="s">
        <v>23</v>
      </c>
      <c r="D155" s="8" t="s">
        <v>22</v>
      </c>
    </row>
    <row r="156" spans="1:4" x14ac:dyDescent="0.4">
      <c r="A156" s="2">
        <v>146</v>
      </c>
      <c r="B156" s="8" t="s">
        <v>18</v>
      </c>
      <c r="C156" s="8" t="s">
        <v>23</v>
      </c>
      <c r="D156" s="8" t="s">
        <v>22</v>
      </c>
    </row>
    <row r="157" spans="1:4" x14ac:dyDescent="0.4">
      <c r="A157" s="2">
        <v>147</v>
      </c>
      <c r="B157" s="8" t="s">
        <v>18</v>
      </c>
      <c r="C157" s="8" t="s">
        <v>23</v>
      </c>
      <c r="D157" s="8" t="s">
        <v>22</v>
      </c>
    </row>
    <row r="158" spans="1:4" x14ac:dyDescent="0.4">
      <c r="A158" s="2">
        <v>148</v>
      </c>
      <c r="B158" s="8" t="s">
        <v>18</v>
      </c>
      <c r="C158" s="8" t="s">
        <v>23</v>
      </c>
      <c r="D158" s="8" t="s">
        <v>22</v>
      </c>
    </row>
    <row r="159" spans="1:4" x14ac:dyDescent="0.4">
      <c r="A159" s="2">
        <v>149</v>
      </c>
      <c r="B159" s="8" t="s">
        <v>18</v>
      </c>
      <c r="C159" s="8" t="s">
        <v>23</v>
      </c>
      <c r="D159" s="8" t="s">
        <v>22</v>
      </c>
    </row>
    <row r="160" spans="1:4" x14ac:dyDescent="0.4">
      <c r="A160" s="2">
        <v>150</v>
      </c>
      <c r="B160" s="8" t="s">
        <v>18</v>
      </c>
      <c r="C160" s="8" t="s">
        <v>23</v>
      </c>
      <c r="D160" s="8" t="s">
        <v>22</v>
      </c>
    </row>
    <row r="161" spans="1:4" x14ac:dyDescent="0.4">
      <c r="A161" s="2">
        <v>151</v>
      </c>
      <c r="B161" s="8" t="s">
        <v>18</v>
      </c>
      <c r="C161" s="8" t="s">
        <v>23</v>
      </c>
      <c r="D161" s="8" t="s">
        <v>22</v>
      </c>
    </row>
    <row r="162" spans="1:4" x14ac:dyDescent="0.4">
      <c r="A162" s="2">
        <v>152</v>
      </c>
      <c r="B162" s="8" t="s">
        <v>18</v>
      </c>
      <c r="C162" s="8" t="s">
        <v>23</v>
      </c>
      <c r="D162" s="8" t="s">
        <v>22</v>
      </c>
    </row>
    <row r="163" spans="1:4" x14ac:dyDescent="0.4">
      <c r="A163" s="2">
        <v>153</v>
      </c>
      <c r="B163" s="8" t="s">
        <v>18</v>
      </c>
      <c r="C163" s="8" t="s">
        <v>23</v>
      </c>
      <c r="D163" s="8" t="s">
        <v>22</v>
      </c>
    </row>
    <row r="164" spans="1:4" x14ac:dyDescent="0.4">
      <c r="A164" s="2">
        <v>154</v>
      </c>
      <c r="B164" s="8" t="s">
        <v>18</v>
      </c>
      <c r="C164" s="8" t="s">
        <v>23</v>
      </c>
      <c r="D164" s="8" t="s">
        <v>22</v>
      </c>
    </row>
    <row r="165" spans="1:4" x14ac:dyDescent="0.4">
      <c r="A165" s="2">
        <v>155</v>
      </c>
      <c r="B165" s="8" t="s">
        <v>18</v>
      </c>
      <c r="C165" s="8" t="s">
        <v>23</v>
      </c>
      <c r="D165" s="8" t="s">
        <v>22</v>
      </c>
    </row>
    <row r="166" spans="1:4" x14ac:dyDescent="0.4">
      <c r="A166" s="2">
        <v>156</v>
      </c>
      <c r="B166" s="8" t="s">
        <v>18</v>
      </c>
      <c r="C166" s="8" t="s">
        <v>23</v>
      </c>
      <c r="D166" s="8" t="s">
        <v>22</v>
      </c>
    </row>
    <row r="167" spans="1:4" x14ac:dyDescent="0.4">
      <c r="A167" s="2">
        <v>157</v>
      </c>
      <c r="B167" s="8" t="s">
        <v>18</v>
      </c>
      <c r="C167" s="8" t="s">
        <v>23</v>
      </c>
      <c r="D167" s="8" t="s">
        <v>22</v>
      </c>
    </row>
    <row r="168" spans="1:4" x14ac:dyDescent="0.4">
      <c r="A168" s="2">
        <v>158</v>
      </c>
      <c r="B168" s="8" t="s">
        <v>18</v>
      </c>
      <c r="C168" s="8" t="s">
        <v>23</v>
      </c>
      <c r="D168" s="8" t="s">
        <v>22</v>
      </c>
    </row>
    <row r="169" spans="1:4" x14ac:dyDescent="0.4">
      <c r="A169" s="2">
        <v>159</v>
      </c>
      <c r="B169" s="8" t="s">
        <v>18</v>
      </c>
      <c r="C169" s="8" t="s">
        <v>23</v>
      </c>
      <c r="D169" s="8" t="s">
        <v>22</v>
      </c>
    </row>
    <row r="170" spans="1:4" x14ac:dyDescent="0.4">
      <c r="A170" s="2">
        <v>160</v>
      </c>
      <c r="B170" s="8" t="s">
        <v>18</v>
      </c>
      <c r="C170" s="8" t="s">
        <v>23</v>
      </c>
      <c r="D170" s="8" t="s">
        <v>22</v>
      </c>
    </row>
    <row r="171" spans="1:4" x14ac:dyDescent="0.4">
      <c r="A171" s="2">
        <v>161</v>
      </c>
      <c r="B171" s="8" t="s">
        <v>18</v>
      </c>
      <c r="C171" s="8" t="s">
        <v>23</v>
      </c>
      <c r="D171" s="8" t="s">
        <v>22</v>
      </c>
    </row>
    <row r="172" spans="1:4" x14ac:dyDescent="0.4">
      <c r="A172" s="2">
        <v>162</v>
      </c>
      <c r="B172" s="8" t="s">
        <v>18</v>
      </c>
      <c r="C172" s="8" t="s">
        <v>23</v>
      </c>
      <c r="D172" s="8" t="s">
        <v>22</v>
      </c>
    </row>
    <row r="173" spans="1:4" x14ac:dyDescent="0.4">
      <c r="A173" s="2">
        <v>163</v>
      </c>
      <c r="B173" s="8" t="s">
        <v>18</v>
      </c>
      <c r="C173" s="8" t="s">
        <v>23</v>
      </c>
      <c r="D173" s="8" t="s">
        <v>22</v>
      </c>
    </row>
    <row r="174" spans="1:4" x14ac:dyDescent="0.4">
      <c r="A174" s="2">
        <v>164</v>
      </c>
      <c r="B174" s="8" t="s">
        <v>18</v>
      </c>
      <c r="C174" s="8" t="s">
        <v>23</v>
      </c>
      <c r="D174" s="8" t="s">
        <v>22</v>
      </c>
    </row>
    <row r="175" spans="1:4" x14ac:dyDescent="0.4">
      <c r="A175" s="2">
        <v>165</v>
      </c>
      <c r="B175" s="8" t="s">
        <v>18</v>
      </c>
      <c r="C175" s="8" t="s">
        <v>23</v>
      </c>
      <c r="D175" s="8" t="s">
        <v>22</v>
      </c>
    </row>
    <row r="176" spans="1:4" x14ac:dyDescent="0.4">
      <c r="A176" s="2">
        <v>166</v>
      </c>
      <c r="B176" s="8" t="s">
        <v>18</v>
      </c>
      <c r="C176" s="8" t="s">
        <v>23</v>
      </c>
      <c r="D176" s="8" t="s">
        <v>22</v>
      </c>
    </row>
    <row r="177" spans="1:4" x14ac:dyDescent="0.4">
      <c r="A177" s="2">
        <v>167</v>
      </c>
      <c r="B177" s="8" t="s">
        <v>18</v>
      </c>
      <c r="C177" s="8" t="s">
        <v>23</v>
      </c>
      <c r="D177" s="8" t="s">
        <v>22</v>
      </c>
    </row>
    <row r="178" spans="1:4" x14ac:dyDescent="0.4">
      <c r="A178" s="2">
        <v>168</v>
      </c>
      <c r="B178" s="8" t="s">
        <v>18</v>
      </c>
      <c r="C178" s="8" t="s">
        <v>23</v>
      </c>
      <c r="D178" s="8" t="s">
        <v>22</v>
      </c>
    </row>
    <row r="179" spans="1:4" x14ac:dyDescent="0.4">
      <c r="A179" s="2">
        <v>169</v>
      </c>
      <c r="B179" s="8" t="s">
        <v>18</v>
      </c>
      <c r="C179" s="8" t="s">
        <v>23</v>
      </c>
      <c r="D179" s="8" t="s">
        <v>22</v>
      </c>
    </row>
    <row r="180" spans="1:4" x14ac:dyDescent="0.4">
      <c r="A180" s="2">
        <v>170</v>
      </c>
      <c r="B180" s="8" t="s">
        <v>18</v>
      </c>
      <c r="C180" s="8" t="s">
        <v>23</v>
      </c>
      <c r="D180" s="8" t="s">
        <v>22</v>
      </c>
    </row>
    <row r="181" spans="1:4" x14ac:dyDescent="0.4">
      <c r="A181" s="2">
        <v>171</v>
      </c>
      <c r="B181" s="8" t="s">
        <v>18</v>
      </c>
      <c r="C181" s="8" t="s">
        <v>23</v>
      </c>
      <c r="D181" s="8" t="s">
        <v>22</v>
      </c>
    </row>
    <row r="182" spans="1:4" x14ac:dyDescent="0.4">
      <c r="A182" s="2">
        <v>172</v>
      </c>
      <c r="B182" s="8" t="s">
        <v>18</v>
      </c>
      <c r="C182" s="8" t="s">
        <v>23</v>
      </c>
      <c r="D182" s="8" t="s">
        <v>22</v>
      </c>
    </row>
    <row r="183" spans="1:4" x14ac:dyDescent="0.4">
      <c r="A183" s="2">
        <v>173</v>
      </c>
      <c r="B183" s="8" t="s">
        <v>18</v>
      </c>
      <c r="C183" s="8" t="s">
        <v>23</v>
      </c>
      <c r="D183" s="8" t="s">
        <v>22</v>
      </c>
    </row>
    <row r="184" spans="1:4" x14ac:dyDescent="0.4">
      <c r="A184" s="2">
        <v>174</v>
      </c>
      <c r="B184" s="8" t="s">
        <v>18</v>
      </c>
      <c r="C184" s="8" t="s">
        <v>23</v>
      </c>
      <c r="D184" s="8" t="s">
        <v>22</v>
      </c>
    </row>
    <row r="185" spans="1:4" x14ac:dyDescent="0.4">
      <c r="A185" s="2">
        <v>175</v>
      </c>
      <c r="B185" s="8" t="s">
        <v>18</v>
      </c>
      <c r="C185" s="8" t="s">
        <v>23</v>
      </c>
      <c r="D185" s="8" t="s">
        <v>22</v>
      </c>
    </row>
    <row r="186" spans="1:4" x14ac:dyDescent="0.4">
      <c r="A186" s="2">
        <v>176</v>
      </c>
      <c r="B186" s="8" t="s">
        <v>18</v>
      </c>
      <c r="C186" s="8" t="s">
        <v>23</v>
      </c>
      <c r="D186" s="8" t="s">
        <v>22</v>
      </c>
    </row>
    <row r="187" spans="1:4" x14ac:dyDescent="0.4">
      <c r="A187" s="2">
        <v>177</v>
      </c>
      <c r="B187" s="8" t="s">
        <v>18</v>
      </c>
      <c r="C187" s="8" t="s">
        <v>23</v>
      </c>
      <c r="D187" s="8" t="s">
        <v>22</v>
      </c>
    </row>
    <row r="188" spans="1:4" x14ac:dyDescent="0.4">
      <c r="A188" s="2">
        <v>178</v>
      </c>
      <c r="B188" s="8" t="s">
        <v>18</v>
      </c>
      <c r="C188" s="8" t="s">
        <v>23</v>
      </c>
      <c r="D188" s="8" t="s">
        <v>22</v>
      </c>
    </row>
    <row r="189" spans="1:4" x14ac:dyDescent="0.4">
      <c r="A189" s="2">
        <v>179</v>
      </c>
      <c r="B189" s="8" t="s">
        <v>18</v>
      </c>
      <c r="C189" s="8" t="s">
        <v>23</v>
      </c>
      <c r="D189" s="8" t="s">
        <v>22</v>
      </c>
    </row>
    <row r="190" spans="1:4" x14ac:dyDescent="0.4">
      <c r="A190" s="2">
        <v>180</v>
      </c>
      <c r="B190" s="8" t="s">
        <v>18</v>
      </c>
      <c r="C190" s="8" t="s">
        <v>23</v>
      </c>
      <c r="D190" s="8" t="s">
        <v>22</v>
      </c>
    </row>
    <row r="191" spans="1:4" x14ac:dyDescent="0.4">
      <c r="A191" s="2">
        <v>181</v>
      </c>
      <c r="B191" s="8" t="s">
        <v>21</v>
      </c>
      <c r="C191" s="8" t="s">
        <v>23</v>
      </c>
      <c r="D191" s="8" t="s">
        <v>22</v>
      </c>
    </row>
    <row r="192" spans="1:4" x14ac:dyDescent="0.4">
      <c r="A192" s="2">
        <v>182</v>
      </c>
      <c r="B192" s="8" t="s">
        <v>21</v>
      </c>
      <c r="C192" s="8" t="s">
        <v>23</v>
      </c>
      <c r="D192" s="8" t="s">
        <v>22</v>
      </c>
    </row>
    <row r="193" spans="1:4" x14ac:dyDescent="0.4">
      <c r="A193" s="2">
        <v>183</v>
      </c>
      <c r="B193" s="8" t="s">
        <v>21</v>
      </c>
      <c r="C193" s="8" t="s">
        <v>23</v>
      </c>
      <c r="D193" s="8" t="s">
        <v>22</v>
      </c>
    </row>
    <row r="194" spans="1:4" x14ac:dyDescent="0.4">
      <c r="A194" s="2">
        <v>184</v>
      </c>
      <c r="B194" s="8" t="s">
        <v>21</v>
      </c>
      <c r="C194" s="8" t="s">
        <v>23</v>
      </c>
      <c r="D194" s="8" t="s">
        <v>22</v>
      </c>
    </row>
    <row r="195" spans="1:4" x14ac:dyDescent="0.4">
      <c r="A195" s="2">
        <v>185</v>
      </c>
      <c r="B195" s="8" t="s">
        <v>21</v>
      </c>
      <c r="C195" s="8" t="s">
        <v>23</v>
      </c>
      <c r="D195" s="8" t="s">
        <v>22</v>
      </c>
    </row>
    <row r="196" spans="1:4" x14ac:dyDescent="0.4">
      <c r="A196" s="2">
        <v>186</v>
      </c>
      <c r="B196" s="8" t="s">
        <v>21</v>
      </c>
      <c r="C196" s="8" t="s">
        <v>23</v>
      </c>
      <c r="D196" s="8" t="s">
        <v>22</v>
      </c>
    </row>
    <row r="197" spans="1:4" x14ac:dyDescent="0.4">
      <c r="A197" s="2">
        <v>187</v>
      </c>
      <c r="B197" s="8" t="s">
        <v>21</v>
      </c>
      <c r="C197" s="8" t="s">
        <v>23</v>
      </c>
      <c r="D197" s="8" t="s">
        <v>22</v>
      </c>
    </row>
    <row r="198" spans="1:4" x14ac:dyDescent="0.4">
      <c r="A198" s="2">
        <v>188</v>
      </c>
      <c r="B198" s="8" t="s">
        <v>21</v>
      </c>
      <c r="C198" s="8" t="s">
        <v>23</v>
      </c>
      <c r="D198" s="8" t="s">
        <v>22</v>
      </c>
    </row>
    <row r="199" spans="1:4" x14ac:dyDescent="0.4">
      <c r="A199" s="2">
        <v>189</v>
      </c>
      <c r="B199" s="8" t="s">
        <v>21</v>
      </c>
      <c r="C199" s="8" t="s">
        <v>23</v>
      </c>
      <c r="D199" s="8" t="s">
        <v>22</v>
      </c>
    </row>
    <row r="200" spans="1:4" x14ac:dyDescent="0.4">
      <c r="A200" s="2">
        <v>190</v>
      </c>
      <c r="B200" s="8" t="s">
        <v>21</v>
      </c>
      <c r="C200" s="8" t="s">
        <v>23</v>
      </c>
      <c r="D200" s="8" t="s">
        <v>22</v>
      </c>
    </row>
    <row r="201" spans="1:4" x14ac:dyDescent="0.4">
      <c r="A201" s="2">
        <v>191</v>
      </c>
      <c r="B201" s="8" t="s">
        <v>21</v>
      </c>
      <c r="C201" s="8" t="s">
        <v>23</v>
      </c>
      <c r="D201" s="8" t="s">
        <v>22</v>
      </c>
    </row>
    <row r="202" spans="1:4" x14ac:dyDescent="0.4">
      <c r="A202" s="2">
        <v>192</v>
      </c>
      <c r="B202" s="8" t="s">
        <v>21</v>
      </c>
      <c r="C202" s="8" t="s">
        <v>23</v>
      </c>
      <c r="D202" s="8" t="s">
        <v>22</v>
      </c>
    </row>
    <row r="203" spans="1:4" x14ac:dyDescent="0.4">
      <c r="A203" s="2">
        <v>193</v>
      </c>
      <c r="B203" s="8" t="s">
        <v>21</v>
      </c>
      <c r="C203" s="8" t="s">
        <v>23</v>
      </c>
      <c r="D203" s="8" t="s">
        <v>22</v>
      </c>
    </row>
    <row r="204" spans="1:4" x14ac:dyDescent="0.4">
      <c r="A204" s="2">
        <v>194</v>
      </c>
      <c r="B204" s="8" t="s">
        <v>21</v>
      </c>
      <c r="C204" s="8" t="s">
        <v>23</v>
      </c>
      <c r="D204" s="8" t="s">
        <v>22</v>
      </c>
    </row>
    <row r="205" spans="1:4" x14ac:dyDescent="0.4">
      <c r="A205" s="2">
        <v>195</v>
      </c>
      <c r="B205" s="8" t="s">
        <v>21</v>
      </c>
      <c r="C205" s="8" t="s">
        <v>23</v>
      </c>
      <c r="D205" s="8" t="s">
        <v>22</v>
      </c>
    </row>
    <row r="206" spans="1:4" x14ac:dyDescent="0.4">
      <c r="A206" s="2">
        <v>196</v>
      </c>
      <c r="B206" s="8" t="s">
        <v>21</v>
      </c>
      <c r="C206" s="8" t="s">
        <v>23</v>
      </c>
      <c r="D206" s="8" t="s">
        <v>22</v>
      </c>
    </row>
    <row r="207" spans="1:4" x14ac:dyDescent="0.4">
      <c r="A207" s="2">
        <v>197</v>
      </c>
      <c r="B207" s="8" t="s">
        <v>21</v>
      </c>
      <c r="C207" s="8" t="s">
        <v>23</v>
      </c>
      <c r="D207" s="8" t="s">
        <v>22</v>
      </c>
    </row>
    <row r="208" spans="1:4" x14ac:dyDescent="0.4">
      <c r="A208" s="2">
        <v>198</v>
      </c>
      <c r="B208" s="8" t="s">
        <v>21</v>
      </c>
      <c r="C208" s="8" t="s">
        <v>23</v>
      </c>
      <c r="D208" s="8" t="s">
        <v>22</v>
      </c>
    </row>
    <row r="209" spans="1:4" x14ac:dyDescent="0.4">
      <c r="A209" s="2">
        <v>199</v>
      </c>
      <c r="B209" s="8" t="s">
        <v>21</v>
      </c>
      <c r="C209" s="8" t="s">
        <v>23</v>
      </c>
      <c r="D209" s="8" t="s">
        <v>22</v>
      </c>
    </row>
    <row r="210" spans="1:4" x14ac:dyDescent="0.4">
      <c r="A210" s="1">
        <v>200</v>
      </c>
      <c r="B210" s="9" t="s">
        <v>21</v>
      </c>
      <c r="C210" s="9" t="s">
        <v>23</v>
      </c>
      <c r="D210" s="9" t="s">
        <v>22</v>
      </c>
    </row>
    <row r="211" spans="1:4" x14ac:dyDescent="0.4">
      <c r="A211" t="s">
        <v>41</v>
      </c>
    </row>
    <row r="212" spans="1:4" x14ac:dyDescent="0.4">
      <c r="A212" t="s">
        <v>40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D2AF1-C8D9-4E5B-A500-FF7BF203D2C6}">
  <dimension ref="A2:J372"/>
  <sheetViews>
    <sheetView tabSelected="1" workbookViewId="0">
      <selection activeCell="J19" sqref="J19"/>
    </sheetView>
  </sheetViews>
  <sheetFormatPr defaultColWidth="8.75" defaultRowHeight="18.75" x14ac:dyDescent="0.4"/>
  <cols>
    <col min="1" max="1" width="15.625" style="13" customWidth="1"/>
    <col min="2" max="6" width="8.75" style="13"/>
    <col min="7" max="10" width="13.625" style="13" customWidth="1"/>
    <col min="11" max="16384" width="8.75" style="13"/>
  </cols>
  <sheetData>
    <row r="2" spans="1:10" x14ac:dyDescent="0.4">
      <c r="A2" s="5" t="s">
        <v>46</v>
      </c>
    </row>
    <row r="3" spans="1:10" x14ac:dyDescent="0.4">
      <c r="A3" s="13" t="s">
        <v>72</v>
      </c>
    </row>
    <row r="4" spans="1:10" x14ac:dyDescent="0.4">
      <c r="A4" s="13" t="s">
        <v>61</v>
      </c>
    </row>
    <row r="5" spans="1:10" x14ac:dyDescent="0.4">
      <c r="A5" s="13" t="s">
        <v>48</v>
      </c>
    </row>
    <row r="7" spans="1:10" x14ac:dyDescent="0.4">
      <c r="A7" s="14" t="s">
        <v>43</v>
      </c>
      <c r="B7" s="14" t="s">
        <v>71</v>
      </c>
      <c r="C7" s="14" t="s">
        <v>60</v>
      </c>
      <c r="D7" s="14" t="s">
        <v>50</v>
      </c>
      <c r="E7" s="14" t="s">
        <v>8</v>
      </c>
      <c r="G7" s="13" t="s">
        <v>73</v>
      </c>
    </row>
    <row r="8" spans="1:10" x14ac:dyDescent="0.4">
      <c r="A8" s="24">
        <v>42476</v>
      </c>
      <c r="B8" s="25">
        <v>24</v>
      </c>
      <c r="C8" s="25">
        <v>0</v>
      </c>
      <c r="D8" s="25">
        <v>0</v>
      </c>
      <c r="E8" s="25">
        <v>1</v>
      </c>
      <c r="H8" s="28" t="s">
        <v>62</v>
      </c>
      <c r="I8" s="28" t="s">
        <v>63</v>
      </c>
      <c r="J8" s="28" t="s">
        <v>64</v>
      </c>
    </row>
    <row r="9" spans="1:10" x14ac:dyDescent="0.4">
      <c r="A9" s="26">
        <v>42462</v>
      </c>
      <c r="B9" s="27">
        <v>71</v>
      </c>
      <c r="C9" s="27">
        <v>0</v>
      </c>
      <c r="D9" s="27">
        <v>0</v>
      </c>
      <c r="E9" s="27">
        <v>2</v>
      </c>
      <c r="H9" s="13" t="s">
        <v>57</v>
      </c>
      <c r="I9" s="13" t="s">
        <v>56</v>
      </c>
      <c r="J9" s="13" t="s">
        <v>55</v>
      </c>
    </row>
    <row r="10" spans="1:10" x14ac:dyDescent="0.4">
      <c r="A10" s="26">
        <v>42696</v>
      </c>
      <c r="B10" s="27">
        <v>71</v>
      </c>
      <c r="C10" s="27">
        <v>0</v>
      </c>
      <c r="D10" s="27">
        <v>0</v>
      </c>
      <c r="E10" s="27">
        <v>3</v>
      </c>
      <c r="G10" s="7" t="s">
        <v>51</v>
      </c>
      <c r="H10" s="3">
        <v>261</v>
      </c>
      <c r="I10" s="15">
        <v>52</v>
      </c>
      <c r="J10" s="15">
        <v>52</v>
      </c>
    </row>
    <row r="11" spans="1:10" x14ac:dyDescent="0.4">
      <c r="A11" s="26">
        <v>42397</v>
      </c>
      <c r="B11" s="27">
        <v>73</v>
      </c>
      <c r="C11" s="27">
        <v>0</v>
      </c>
      <c r="D11" s="27">
        <v>0</v>
      </c>
      <c r="E11" s="27">
        <v>4</v>
      </c>
      <c r="G11" s="8" t="s">
        <v>0</v>
      </c>
      <c r="H11" s="18">
        <f>AVERAGE(B8:B268)</f>
        <v>176.49425287356323</v>
      </c>
      <c r="I11" s="18">
        <f>AVERAGE(B269:B320)</f>
        <v>364.61538461538464</v>
      </c>
      <c r="J11" s="18">
        <f>AVERAGE(B321:B372)</f>
        <v>205.21153846153845</v>
      </c>
    </row>
    <row r="12" spans="1:10" x14ac:dyDescent="0.4">
      <c r="A12" s="26">
        <v>42671</v>
      </c>
      <c r="B12" s="27">
        <v>73</v>
      </c>
      <c r="C12" s="27">
        <v>0</v>
      </c>
      <c r="D12" s="27">
        <v>0</v>
      </c>
      <c r="E12" s="27">
        <v>5</v>
      </c>
      <c r="G12" s="8" t="s">
        <v>1</v>
      </c>
      <c r="H12" s="19">
        <f>_xlfn.VAR.P(B8:B268)</f>
        <v>2442.5641432157486</v>
      </c>
      <c r="I12" s="19">
        <f>_xlfn.VAR.P(B269:B320)</f>
        <v>2773.2366863905327</v>
      </c>
      <c r="J12" s="19">
        <f>_xlfn.VAR.P(B321:B372)</f>
        <v>2060.1667899408285</v>
      </c>
    </row>
    <row r="13" spans="1:10" x14ac:dyDescent="0.4">
      <c r="A13" s="26">
        <v>42726</v>
      </c>
      <c r="B13" s="27">
        <v>75</v>
      </c>
      <c r="C13" s="27">
        <v>0</v>
      </c>
      <c r="D13" s="27">
        <v>0</v>
      </c>
      <c r="E13" s="27">
        <v>6</v>
      </c>
      <c r="G13" s="9" t="s">
        <v>2</v>
      </c>
      <c r="H13" s="23">
        <f>SQRT(H12)</f>
        <v>49.4223041067062</v>
      </c>
      <c r="I13" s="23">
        <f>SQRT(I12)</f>
        <v>52.661529472571651</v>
      </c>
      <c r="J13" s="23">
        <f>SQRT(J12)</f>
        <v>45.389060245182741</v>
      </c>
    </row>
    <row r="14" spans="1:10" x14ac:dyDescent="0.4">
      <c r="A14" s="26">
        <v>42643</v>
      </c>
      <c r="B14" s="27">
        <v>77</v>
      </c>
      <c r="C14" s="27">
        <v>0</v>
      </c>
      <c r="D14" s="27">
        <v>0</v>
      </c>
      <c r="E14" s="27">
        <v>7</v>
      </c>
      <c r="G14"/>
      <c r="H14"/>
      <c r="I14"/>
      <c r="J14"/>
    </row>
    <row r="15" spans="1:10" x14ac:dyDescent="0.4">
      <c r="A15" s="26">
        <v>42450</v>
      </c>
      <c r="B15" s="27">
        <v>93</v>
      </c>
      <c r="C15" s="27">
        <v>0</v>
      </c>
      <c r="D15" s="27">
        <v>0</v>
      </c>
      <c r="E15" s="27">
        <v>8</v>
      </c>
      <c r="G15" s="7" t="s">
        <v>52</v>
      </c>
      <c r="H15" s="20">
        <f>(3+H10)/4</f>
        <v>66</v>
      </c>
      <c r="I15" s="20">
        <f>(3+I10)/4</f>
        <v>13.75</v>
      </c>
      <c r="J15" s="20">
        <f>(3+J10)/4</f>
        <v>13.75</v>
      </c>
    </row>
    <row r="16" spans="1:10" x14ac:dyDescent="0.4">
      <c r="A16" s="26">
        <v>42416</v>
      </c>
      <c r="B16" s="27">
        <v>94</v>
      </c>
      <c r="C16" s="27">
        <v>0</v>
      </c>
      <c r="D16" s="27">
        <v>0</v>
      </c>
      <c r="E16" s="27">
        <v>9</v>
      </c>
      <c r="G16" s="8" t="s">
        <v>53</v>
      </c>
      <c r="H16" s="19">
        <f>(1+H10)/2</f>
        <v>131</v>
      </c>
      <c r="I16" s="19">
        <f>(1+I10)/2</f>
        <v>26.5</v>
      </c>
      <c r="J16" s="19">
        <f>(1+J10)/2</f>
        <v>26.5</v>
      </c>
    </row>
    <row r="17" spans="1:10" x14ac:dyDescent="0.4">
      <c r="A17" s="26">
        <v>42552</v>
      </c>
      <c r="B17" s="27">
        <v>96</v>
      </c>
      <c r="C17" s="27">
        <v>0</v>
      </c>
      <c r="D17" s="27">
        <v>0</v>
      </c>
      <c r="E17" s="27">
        <v>10</v>
      </c>
      <c r="G17" s="9" t="s">
        <v>54</v>
      </c>
      <c r="H17" s="21">
        <f>(1+3*H10)/4</f>
        <v>196</v>
      </c>
      <c r="I17" s="21">
        <f>(1+3*I10)/4</f>
        <v>39.25</v>
      </c>
      <c r="J17" s="21">
        <f>(1+3*J10)/4</f>
        <v>39.25</v>
      </c>
    </row>
    <row r="18" spans="1:10" x14ac:dyDescent="0.4">
      <c r="A18" s="26">
        <v>42413</v>
      </c>
      <c r="B18" s="27">
        <v>100</v>
      </c>
      <c r="C18" s="27">
        <v>0</v>
      </c>
      <c r="D18" s="27">
        <v>0</v>
      </c>
      <c r="E18" s="27">
        <v>11</v>
      </c>
      <c r="G18" s="7" t="s">
        <v>3</v>
      </c>
      <c r="H18" s="22">
        <f>MIN(B8:B268)</f>
        <v>24</v>
      </c>
      <c r="I18" s="22">
        <f>MIN(B269:B320)</f>
        <v>246</v>
      </c>
      <c r="J18" s="22">
        <f>MIN(B321:B372)</f>
        <v>84</v>
      </c>
    </row>
    <row r="19" spans="1:10" x14ac:dyDescent="0.4">
      <c r="A19" s="26">
        <v>42699</v>
      </c>
      <c r="B19" s="27">
        <v>100</v>
      </c>
      <c r="C19" s="27">
        <v>0</v>
      </c>
      <c r="D19" s="27">
        <v>0</v>
      </c>
      <c r="E19" s="27">
        <v>12</v>
      </c>
      <c r="G19" s="8" t="s">
        <v>4</v>
      </c>
      <c r="H19" s="18">
        <f>B73</f>
        <v>142</v>
      </c>
      <c r="I19" s="18">
        <f>(B281+B282)/2</f>
        <v>326.5</v>
      </c>
      <c r="J19" s="18">
        <f>(B333+B334)/2</f>
        <v>172</v>
      </c>
    </row>
    <row r="20" spans="1:10" x14ac:dyDescent="0.4">
      <c r="A20" s="26">
        <v>42562</v>
      </c>
      <c r="B20" s="27">
        <v>105</v>
      </c>
      <c r="C20" s="27">
        <v>0</v>
      </c>
      <c r="D20" s="27">
        <v>0</v>
      </c>
      <c r="E20" s="27">
        <v>13</v>
      </c>
      <c r="G20" s="8" t="s">
        <v>5</v>
      </c>
      <c r="H20" s="18">
        <f>B138</f>
        <v>177</v>
      </c>
      <c r="I20" s="18">
        <f>(B294+B295)/2</f>
        <v>364.5</v>
      </c>
      <c r="J20" s="18">
        <f>(B346+B347)/2</f>
        <v>212.5</v>
      </c>
    </row>
    <row r="21" spans="1:10" x14ac:dyDescent="0.4">
      <c r="A21" s="26">
        <v>42448</v>
      </c>
      <c r="B21" s="27">
        <v>106</v>
      </c>
      <c r="C21" s="27">
        <v>0</v>
      </c>
      <c r="D21" s="27">
        <v>0</v>
      </c>
      <c r="E21" s="27">
        <v>14</v>
      </c>
      <c r="G21" s="8" t="s">
        <v>6</v>
      </c>
      <c r="H21" s="18">
        <f>B203</f>
        <v>210</v>
      </c>
      <c r="I21" s="18">
        <f>(B307+B308)/2</f>
        <v>400</v>
      </c>
      <c r="J21" s="18">
        <f>(B359+B360)/2</f>
        <v>238.5</v>
      </c>
    </row>
    <row r="22" spans="1:10" x14ac:dyDescent="0.4">
      <c r="A22" s="26">
        <v>42483</v>
      </c>
      <c r="B22" s="27">
        <v>106</v>
      </c>
      <c r="C22" s="27">
        <v>0</v>
      </c>
      <c r="D22" s="27">
        <v>0</v>
      </c>
      <c r="E22" s="27">
        <v>15</v>
      </c>
      <c r="G22" s="9" t="s">
        <v>7</v>
      </c>
      <c r="H22" s="23">
        <f>MAX(B8:B268)</f>
        <v>310</v>
      </c>
      <c r="I22" s="23">
        <f>MAX(B269:B320)</f>
        <v>468</v>
      </c>
      <c r="J22" s="23">
        <f>MAX(B321:B372)</f>
        <v>285</v>
      </c>
    </row>
    <row r="23" spans="1:10" x14ac:dyDescent="0.4">
      <c r="A23" s="26">
        <v>42625</v>
      </c>
      <c r="B23" s="27">
        <v>106</v>
      </c>
      <c r="C23" s="27">
        <v>0</v>
      </c>
      <c r="D23" s="27">
        <v>0</v>
      </c>
      <c r="E23" s="27">
        <v>16</v>
      </c>
    </row>
    <row r="24" spans="1:10" x14ac:dyDescent="0.4">
      <c r="A24" s="26">
        <v>42719</v>
      </c>
      <c r="B24" s="27">
        <v>106</v>
      </c>
      <c r="C24" s="27">
        <v>0</v>
      </c>
      <c r="D24" s="27">
        <v>0</v>
      </c>
      <c r="E24" s="27">
        <v>17</v>
      </c>
      <c r="G24" s="13" t="s">
        <v>65</v>
      </c>
    </row>
    <row r="25" spans="1:10" x14ac:dyDescent="0.4">
      <c r="A25" s="26">
        <v>42713</v>
      </c>
      <c r="B25" s="27">
        <v>107</v>
      </c>
      <c r="C25" s="27">
        <v>0</v>
      </c>
      <c r="D25" s="27">
        <v>0</v>
      </c>
      <c r="E25" s="27">
        <v>18</v>
      </c>
      <c r="G25" s="13" t="s">
        <v>49</v>
      </c>
    </row>
    <row r="26" spans="1:10" x14ac:dyDescent="0.4">
      <c r="A26" s="26">
        <v>42493</v>
      </c>
      <c r="B26" s="27">
        <v>108</v>
      </c>
      <c r="C26" s="27">
        <v>0</v>
      </c>
      <c r="D26" s="27">
        <v>0</v>
      </c>
      <c r="E26" s="27">
        <v>19</v>
      </c>
    </row>
    <row r="27" spans="1:10" x14ac:dyDescent="0.4">
      <c r="A27" s="26">
        <v>42556</v>
      </c>
      <c r="B27" s="27">
        <v>110</v>
      </c>
      <c r="C27" s="27">
        <v>0</v>
      </c>
      <c r="D27" s="27">
        <v>0</v>
      </c>
      <c r="E27" s="27">
        <v>20</v>
      </c>
      <c r="G27" s="33" t="s">
        <v>58</v>
      </c>
    </row>
    <row r="28" spans="1:10" x14ac:dyDescent="0.4">
      <c r="A28" s="26">
        <v>42679</v>
      </c>
      <c r="B28" s="27">
        <v>110</v>
      </c>
      <c r="C28" s="27">
        <v>0</v>
      </c>
      <c r="D28" s="27">
        <v>0</v>
      </c>
      <c r="E28" s="27">
        <v>21</v>
      </c>
      <c r="G28" s="34">
        <f>J11-H11</f>
        <v>28.717285587975226</v>
      </c>
    </row>
    <row r="29" spans="1:10" x14ac:dyDescent="0.4">
      <c r="A29" s="26">
        <v>42728</v>
      </c>
      <c r="B29" s="27">
        <v>110</v>
      </c>
      <c r="C29" s="27">
        <v>0</v>
      </c>
      <c r="D29" s="27">
        <v>0</v>
      </c>
      <c r="E29" s="27">
        <v>22</v>
      </c>
      <c r="G29" s="33" t="s">
        <v>59</v>
      </c>
    </row>
    <row r="30" spans="1:10" x14ac:dyDescent="0.4">
      <c r="A30" s="26">
        <v>42485</v>
      </c>
      <c r="B30" s="27">
        <v>111</v>
      </c>
      <c r="C30" s="27">
        <v>0</v>
      </c>
      <c r="D30" s="27">
        <v>0</v>
      </c>
      <c r="E30" s="27">
        <v>23</v>
      </c>
      <c r="G30" s="34">
        <f>I11-H11</f>
        <v>188.12113174182142</v>
      </c>
    </row>
    <row r="31" spans="1:10" x14ac:dyDescent="0.4">
      <c r="A31" s="26">
        <v>42509</v>
      </c>
      <c r="B31" s="27">
        <v>111</v>
      </c>
      <c r="C31" s="27">
        <v>0</v>
      </c>
      <c r="D31" s="27">
        <v>0</v>
      </c>
      <c r="E31" s="27">
        <v>24</v>
      </c>
    </row>
    <row r="32" spans="1:10" x14ac:dyDescent="0.4">
      <c r="A32" s="26">
        <v>42381</v>
      </c>
      <c r="B32" s="27">
        <v>112</v>
      </c>
      <c r="C32" s="27">
        <v>0</v>
      </c>
      <c r="D32" s="27">
        <v>0</v>
      </c>
      <c r="E32" s="27">
        <v>25</v>
      </c>
      <c r="G32" s="13" t="s">
        <v>69</v>
      </c>
    </row>
    <row r="33" spans="1:9" x14ac:dyDescent="0.4">
      <c r="A33" s="26">
        <v>42492</v>
      </c>
      <c r="B33" s="27">
        <v>112</v>
      </c>
      <c r="C33" s="27">
        <v>0</v>
      </c>
      <c r="D33" s="27">
        <v>0</v>
      </c>
      <c r="E33" s="27">
        <v>26</v>
      </c>
      <c r="H33" s="14" t="s">
        <v>60</v>
      </c>
      <c r="I33" s="14" t="s">
        <v>50</v>
      </c>
    </row>
    <row r="34" spans="1:9" x14ac:dyDescent="0.4">
      <c r="A34" s="26">
        <v>42639</v>
      </c>
      <c r="B34" s="27">
        <v>112</v>
      </c>
      <c r="C34" s="27">
        <v>0</v>
      </c>
      <c r="D34" s="27">
        <v>0</v>
      </c>
      <c r="E34" s="27">
        <v>27</v>
      </c>
      <c r="G34" s="14" t="s">
        <v>70</v>
      </c>
      <c r="H34" s="35">
        <f>CORREL(B8:B372,C8:C372)</f>
        <v>-1.087807270794793E-2</v>
      </c>
      <c r="I34" s="35">
        <f>CORREL(B8:B372,D8:D372)</f>
        <v>0.78645326936646953</v>
      </c>
    </row>
    <row r="35" spans="1:9" x14ac:dyDescent="0.4">
      <c r="A35" s="26">
        <v>42654</v>
      </c>
      <c r="B35" s="27">
        <v>114</v>
      </c>
      <c r="C35" s="27">
        <v>0</v>
      </c>
      <c r="D35" s="27">
        <v>0</v>
      </c>
      <c r="E35" s="27">
        <v>28</v>
      </c>
      <c r="G35" s="14" t="s">
        <v>44</v>
      </c>
      <c r="H35" s="36"/>
      <c r="I35" s="35">
        <f>CORREL(C8:C372,D8:D372)</f>
        <v>-0.16613418530351493</v>
      </c>
    </row>
    <row r="36" spans="1:9" x14ac:dyDescent="0.4">
      <c r="A36" s="26">
        <v>42429</v>
      </c>
      <c r="B36" s="27">
        <v>116</v>
      </c>
      <c r="C36" s="27">
        <v>0</v>
      </c>
      <c r="D36" s="27">
        <v>0</v>
      </c>
      <c r="E36" s="27">
        <v>29</v>
      </c>
    </row>
    <row r="37" spans="1:9" x14ac:dyDescent="0.4">
      <c r="A37" s="26">
        <v>42434</v>
      </c>
      <c r="B37" s="27">
        <v>116</v>
      </c>
      <c r="C37" s="27">
        <v>0</v>
      </c>
      <c r="D37" s="27">
        <v>0</v>
      </c>
      <c r="E37" s="27">
        <v>30</v>
      </c>
      <c r="G37" s="13" t="s">
        <v>66</v>
      </c>
    </row>
    <row r="38" spans="1:9" x14ac:dyDescent="0.4">
      <c r="A38" s="26">
        <v>42469</v>
      </c>
      <c r="B38" s="27">
        <v>116</v>
      </c>
      <c r="C38" s="27">
        <v>0</v>
      </c>
      <c r="D38" s="27">
        <v>0</v>
      </c>
      <c r="E38" s="27">
        <v>31</v>
      </c>
      <c r="G38" s="13" t="s">
        <v>47</v>
      </c>
    </row>
    <row r="39" spans="1:9" x14ac:dyDescent="0.4">
      <c r="A39" s="26">
        <v>42392</v>
      </c>
      <c r="B39" s="27">
        <v>117</v>
      </c>
      <c r="C39" s="27">
        <v>0</v>
      </c>
      <c r="D39" s="27">
        <v>0</v>
      </c>
      <c r="E39" s="27">
        <v>32</v>
      </c>
    </row>
    <row r="40" spans="1:9" x14ac:dyDescent="0.4">
      <c r="A40" s="26">
        <v>42615</v>
      </c>
      <c r="B40" s="27">
        <v>117</v>
      </c>
      <c r="C40" s="27">
        <v>0</v>
      </c>
      <c r="D40" s="27">
        <v>0</v>
      </c>
      <c r="E40" s="27">
        <v>33</v>
      </c>
      <c r="G40" s="33" t="s">
        <v>67</v>
      </c>
    </row>
    <row r="41" spans="1:9" x14ac:dyDescent="0.4">
      <c r="A41" s="26">
        <v>42637</v>
      </c>
      <c r="B41" s="27">
        <v>118</v>
      </c>
      <c r="C41" s="27">
        <v>0</v>
      </c>
      <c r="D41" s="27">
        <v>0</v>
      </c>
      <c r="E41" s="27">
        <v>34</v>
      </c>
      <c r="G41" s="33" t="s">
        <v>68</v>
      </c>
    </row>
    <row r="42" spans="1:9" x14ac:dyDescent="0.4">
      <c r="A42" s="26">
        <v>42660</v>
      </c>
      <c r="B42" s="27">
        <v>118</v>
      </c>
      <c r="C42" s="27">
        <v>0</v>
      </c>
      <c r="D42" s="27">
        <v>0</v>
      </c>
      <c r="E42" s="27">
        <v>35</v>
      </c>
    </row>
    <row r="43" spans="1:9" x14ac:dyDescent="0.4">
      <c r="A43" s="26">
        <v>42453</v>
      </c>
      <c r="B43" s="27">
        <v>120</v>
      </c>
      <c r="C43" s="27">
        <v>0</v>
      </c>
      <c r="D43" s="27">
        <v>0</v>
      </c>
      <c r="E43" s="27">
        <v>36</v>
      </c>
    </row>
    <row r="44" spans="1:9" x14ac:dyDescent="0.4">
      <c r="A44" s="26">
        <v>42506</v>
      </c>
      <c r="B44" s="27">
        <v>120</v>
      </c>
      <c r="C44" s="27">
        <v>0</v>
      </c>
      <c r="D44" s="27">
        <v>0</v>
      </c>
      <c r="E44" s="27">
        <v>37</v>
      </c>
    </row>
    <row r="45" spans="1:9" x14ac:dyDescent="0.4">
      <c r="A45" s="26">
        <v>42577</v>
      </c>
      <c r="B45" s="27">
        <v>120</v>
      </c>
      <c r="C45" s="27">
        <v>0</v>
      </c>
      <c r="D45" s="27">
        <v>0</v>
      </c>
      <c r="E45" s="27">
        <v>38</v>
      </c>
    </row>
    <row r="46" spans="1:9" x14ac:dyDescent="0.4">
      <c r="A46" s="26">
        <v>42619</v>
      </c>
      <c r="B46" s="27">
        <v>121</v>
      </c>
      <c r="C46" s="27">
        <v>0</v>
      </c>
      <c r="D46" s="27">
        <v>0</v>
      </c>
      <c r="E46" s="27">
        <v>39</v>
      </c>
    </row>
    <row r="47" spans="1:9" x14ac:dyDescent="0.4">
      <c r="A47" s="26">
        <v>42597</v>
      </c>
      <c r="B47" s="27">
        <v>122</v>
      </c>
      <c r="C47" s="27">
        <v>0</v>
      </c>
      <c r="D47" s="27">
        <v>0</v>
      </c>
      <c r="E47" s="27">
        <v>40</v>
      </c>
    </row>
    <row r="48" spans="1:9" x14ac:dyDescent="0.4">
      <c r="A48" s="26">
        <v>42626</v>
      </c>
      <c r="B48" s="27">
        <v>122</v>
      </c>
      <c r="C48" s="27">
        <v>0</v>
      </c>
      <c r="D48" s="27">
        <v>0</v>
      </c>
      <c r="E48" s="27">
        <v>41</v>
      </c>
    </row>
    <row r="49" spans="1:5" x14ac:dyDescent="0.4">
      <c r="A49" s="26">
        <v>42471</v>
      </c>
      <c r="B49" s="27">
        <v>126</v>
      </c>
      <c r="C49" s="27">
        <v>0</v>
      </c>
      <c r="D49" s="27">
        <v>0</v>
      </c>
      <c r="E49" s="27">
        <v>42</v>
      </c>
    </row>
    <row r="50" spans="1:5" x14ac:dyDescent="0.4">
      <c r="A50" s="26">
        <v>42495</v>
      </c>
      <c r="B50" s="27">
        <v>126</v>
      </c>
      <c r="C50" s="27">
        <v>0</v>
      </c>
      <c r="D50" s="27">
        <v>0</v>
      </c>
      <c r="E50" s="27">
        <v>43</v>
      </c>
    </row>
    <row r="51" spans="1:5" x14ac:dyDescent="0.4">
      <c r="A51" s="26">
        <v>42570</v>
      </c>
      <c r="B51" s="27">
        <v>126</v>
      </c>
      <c r="C51" s="27">
        <v>0</v>
      </c>
      <c r="D51" s="27">
        <v>0</v>
      </c>
      <c r="E51" s="27">
        <v>44</v>
      </c>
    </row>
    <row r="52" spans="1:5" x14ac:dyDescent="0.4">
      <c r="A52" s="26">
        <v>42685</v>
      </c>
      <c r="B52" s="27">
        <v>127</v>
      </c>
      <c r="C52" s="27">
        <v>0</v>
      </c>
      <c r="D52" s="27">
        <v>0</v>
      </c>
      <c r="E52" s="27">
        <v>45</v>
      </c>
    </row>
    <row r="53" spans="1:5" x14ac:dyDescent="0.4">
      <c r="A53" s="26">
        <v>42723</v>
      </c>
      <c r="B53" s="27">
        <v>128</v>
      </c>
      <c r="C53" s="27">
        <v>0</v>
      </c>
      <c r="D53" s="27">
        <v>0</v>
      </c>
      <c r="E53" s="27">
        <v>46</v>
      </c>
    </row>
    <row r="54" spans="1:5" x14ac:dyDescent="0.4">
      <c r="A54" s="26">
        <v>42418</v>
      </c>
      <c r="B54" s="27">
        <v>129</v>
      </c>
      <c r="C54" s="27">
        <v>0</v>
      </c>
      <c r="D54" s="27">
        <v>0</v>
      </c>
      <c r="E54" s="27">
        <v>47</v>
      </c>
    </row>
    <row r="55" spans="1:5" x14ac:dyDescent="0.4">
      <c r="A55" s="26">
        <v>42441</v>
      </c>
      <c r="B55" s="27">
        <v>129</v>
      </c>
      <c r="C55" s="27">
        <v>0</v>
      </c>
      <c r="D55" s="27">
        <v>0</v>
      </c>
      <c r="E55" s="27">
        <v>48</v>
      </c>
    </row>
    <row r="56" spans="1:5" x14ac:dyDescent="0.4">
      <c r="A56" s="26">
        <v>42539</v>
      </c>
      <c r="B56" s="27">
        <v>129</v>
      </c>
      <c r="C56" s="27">
        <v>0</v>
      </c>
      <c r="D56" s="27">
        <v>0</v>
      </c>
      <c r="E56" s="27">
        <v>49</v>
      </c>
    </row>
    <row r="57" spans="1:5" x14ac:dyDescent="0.4">
      <c r="A57" s="26">
        <v>42439</v>
      </c>
      <c r="B57" s="27">
        <v>130</v>
      </c>
      <c r="C57" s="27">
        <v>0</v>
      </c>
      <c r="D57" s="27">
        <v>0</v>
      </c>
      <c r="E57" s="27">
        <v>50</v>
      </c>
    </row>
    <row r="58" spans="1:5" x14ac:dyDescent="0.4">
      <c r="A58" s="26">
        <v>42482</v>
      </c>
      <c r="B58" s="27">
        <v>130</v>
      </c>
      <c r="C58" s="27">
        <v>0</v>
      </c>
      <c r="D58" s="27">
        <v>0</v>
      </c>
      <c r="E58" s="27">
        <v>51</v>
      </c>
    </row>
    <row r="59" spans="1:5" x14ac:dyDescent="0.4">
      <c r="A59" s="26">
        <v>42712</v>
      </c>
      <c r="B59" s="27">
        <v>131</v>
      </c>
      <c r="C59" s="27">
        <v>0</v>
      </c>
      <c r="D59" s="27">
        <v>0</v>
      </c>
      <c r="E59" s="27">
        <v>52</v>
      </c>
    </row>
    <row r="60" spans="1:5" x14ac:dyDescent="0.4">
      <c r="A60" s="26">
        <v>42398</v>
      </c>
      <c r="B60" s="27">
        <v>132</v>
      </c>
      <c r="C60" s="27">
        <v>0</v>
      </c>
      <c r="D60" s="27">
        <v>0</v>
      </c>
      <c r="E60" s="27">
        <v>53</v>
      </c>
    </row>
    <row r="61" spans="1:5" x14ac:dyDescent="0.4">
      <c r="A61" s="26">
        <v>42558</v>
      </c>
      <c r="B61" s="27">
        <v>133</v>
      </c>
      <c r="C61" s="27">
        <v>0</v>
      </c>
      <c r="D61" s="27">
        <v>0</v>
      </c>
      <c r="E61" s="27">
        <v>54</v>
      </c>
    </row>
    <row r="62" spans="1:5" x14ac:dyDescent="0.4">
      <c r="A62" s="26">
        <v>42391</v>
      </c>
      <c r="B62" s="27">
        <v>135</v>
      </c>
      <c r="C62" s="27">
        <v>0</v>
      </c>
      <c r="D62" s="27">
        <v>0</v>
      </c>
      <c r="E62" s="27">
        <v>55</v>
      </c>
    </row>
    <row r="63" spans="1:5" x14ac:dyDescent="0.4">
      <c r="A63" s="26">
        <v>42478</v>
      </c>
      <c r="B63" s="27">
        <v>135</v>
      </c>
      <c r="C63" s="27">
        <v>0</v>
      </c>
      <c r="D63" s="27">
        <v>0</v>
      </c>
      <c r="E63" s="27">
        <v>56</v>
      </c>
    </row>
    <row r="64" spans="1:5" x14ac:dyDescent="0.4">
      <c r="A64" s="26">
        <v>42658</v>
      </c>
      <c r="B64" s="27">
        <v>135</v>
      </c>
      <c r="C64" s="27">
        <v>0</v>
      </c>
      <c r="D64" s="27">
        <v>0</v>
      </c>
      <c r="E64" s="27">
        <v>57</v>
      </c>
    </row>
    <row r="65" spans="1:5" x14ac:dyDescent="0.4">
      <c r="A65" s="26">
        <v>42394</v>
      </c>
      <c r="B65" s="27">
        <v>136</v>
      </c>
      <c r="C65" s="27">
        <v>0</v>
      </c>
      <c r="D65" s="27">
        <v>0</v>
      </c>
      <c r="E65" s="27">
        <v>58</v>
      </c>
    </row>
    <row r="66" spans="1:5" x14ac:dyDescent="0.4">
      <c r="A66" s="26">
        <v>42537</v>
      </c>
      <c r="B66" s="27">
        <v>137</v>
      </c>
      <c r="C66" s="27">
        <v>0</v>
      </c>
      <c r="D66" s="27">
        <v>0</v>
      </c>
      <c r="E66" s="27">
        <v>59</v>
      </c>
    </row>
    <row r="67" spans="1:5" x14ac:dyDescent="0.4">
      <c r="A67" s="26">
        <v>42628</v>
      </c>
      <c r="B67" s="27">
        <v>137</v>
      </c>
      <c r="C67" s="27">
        <v>0</v>
      </c>
      <c r="D67" s="27">
        <v>0</v>
      </c>
      <c r="E67" s="27">
        <v>60</v>
      </c>
    </row>
    <row r="68" spans="1:5" x14ac:dyDescent="0.4">
      <c r="A68" s="26">
        <v>42598</v>
      </c>
      <c r="B68" s="27">
        <v>138</v>
      </c>
      <c r="C68" s="27">
        <v>0</v>
      </c>
      <c r="D68" s="27">
        <v>0</v>
      </c>
      <c r="E68" s="27">
        <v>61</v>
      </c>
    </row>
    <row r="69" spans="1:5" x14ac:dyDescent="0.4">
      <c r="A69" s="26">
        <v>42642</v>
      </c>
      <c r="B69" s="27">
        <v>140</v>
      </c>
      <c r="C69" s="27">
        <v>0</v>
      </c>
      <c r="D69" s="27">
        <v>0</v>
      </c>
      <c r="E69" s="27">
        <v>62</v>
      </c>
    </row>
    <row r="70" spans="1:5" x14ac:dyDescent="0.4">
      <c r="A70" s="26">
        <v>42518</v>
      </c>
      <c r="B70" s="27">
        <v>141</v>
      </c>
      <c r="C70" s="27">
        <v>0</v>
      </c>
      <c r="D70" s="27">
        <v>0</v>
      </c>
      <c r="E70" s="27">
        <v>63</v>
      </c>
    </row>
    <row r="71" spans="1:5" x14ac:dyDescent="0.4">
      <c r="A71" s="26">
        <v>42616</v>
      </c>
      <c r="B71" s="27">
        <v>141</v>
      </c>
      <c r="C71" s="27">
        <v>0</v>
      </c>
      <c r="D71" s="27">
        <v>0</v>
      </c>
      <c r="E71" s="27">
        <v>64</v>
      </c>
    </row>
    <row r="72" spans="1:5" x14ac:dyDescent="0.4">
      <c r="A72" s="26">
        <v>42621</v>
      </c>
      <c r="B72" s="27">
        <v>142</v>
      </c>
      <c r="C72" s="27">
        <v>0</v>
      </c>
      <c r="D72" s="27">
        <v>0</v>
      </c>
      <c r="E72" s="27">
        <v>65</v>
      </c>
    </row>
    <row r="73" spans="1:5" x14ac:dyDescent="0.4">
      <c r="A73" s="26">
        <v>42649</v>
      </c>
      <c r="B73" s="27">
        <v>142</v>
      </c>
      <c r="C73" s="27">
        <v>0</v>
      </c>
      <c r="D73" s="27">
        <v>0</v>
      </c>
      <c r="E73" s="27">
        <v>66</v>
      </c>
    </row>
    <row r="74" spans="1:5" x14ac:dyDescent="0.4">
      <c r="A74" s="26">
        <v>42661</v>
      </c>
      <c r="B74" s="27">
        <v>142</v>
      </c>
      <c r="C74" s="27">
        <v>0</v>
      </c>
      <c r="D74" s="27">
        <v>0</v>
      </c>
      <c r="E74" s="27">
        <v>67</v>
      </c>
    </row>
    <row r="75" spans="1:5" x14ac:dyDescent="0.4">
      <c r="A75" s="26">
        <v>42530</v>
      </c>
      <c r="B75" s="27">
        <v>143</v>
      </c>
      <c r="C75" s="27">
        <v>0</v>
      </c>
      <c r="D75" s="27">
        <v>0</v>
      </c>
      <c r="E75" s="27">
        <v>68</v>
      </c>
    </row>
    <row r="76" spans="1:5" x14ac:dyDescent="0.4">
      <c r="A76" s="26">
        <v>42574</v>
      </c>
      <c r="B76" s="27">
        <v>143</v>
      </c>
      <c r="C76" s="27">
        <v>0</v>
      </c>
      <c r="D76" s="27">
        <v>0</v>
      </c>
      <c r="E76" s="27">
        <v>69</v>
      </c>
    </row>
    <row r="77" spans="1:5" x14ac:dyDescent="0.4">
      <c r="A77" s="26">
        <v>42665</v>
      </c>
      <c r="B77" s="27">
        <v>143</v>
      </c>
      <c r="C77" s="27">
        <v>0</v>
      </c>
      <c r="D77" s="27">
        <v>0</v>
      </c>
      <c r="E77" s="27">
        <v>70</v>
      </c>
    </row>
    <row r="78" spans="1:5" x14ac:dyDescent="0.4">
      <c r="A78" s="26">
        <v>42383</v>
      </c>
      <c r="B78" s="27">
        <v>144</v>
      </c>
      <c r="C78" s="27">
        <v>0</v>
      </c>
      <c r="D78" s="27">
        <v>0</v>
      </c>
      <c r="E78" s="27">
        <v>71</v>
      </c>
    </row>
    <row r="79" spans="1:5" x14ac:dyDescent="0.4">
      <c r="A79" s="26">
        <v>42436</v>
      </c>
      <c r="B79" s="27">
        <v>145</v>
      </c>
      <c r="C79" s="27">
        <v>0</v>
      </c>
      <c r="D79" s="27">
        <v>0</v>
      </c>
      <c r="E79" s="27">
        <v>72</v>
      </c>
    </row>
    <row r="80" spans="1:5" x14ac:dyDescent="0.4">
      <c r="A80" s="26">
        <v>42422</v>
      </c>
      <c r="B80" s="27">
        <v>146</v>
      </c>
      <c r="C80" s="27">
        <v>0</v>
      </c>
      <c r="D80" s="27">
        <v>0</v>
      </c>
      <c r="E80" s="27">
        <v>73</v>
      </c>
    </row>
    <row r="81" spans="1:5" x14ac:dyDescent="0.4">
      <c r="A81" s="26">
        <v>42724</v>
      </c>
      <c r="B81" s="27">
        <v>146</v>
      </c>
      <c r="C81" s="27">
        <v>0</v>
      </c>
      <c r="D81" s="27">
        <v>0</v>
      </c>
      <c r="E81" s="27">
        <v>74</v>
      </c>
    </row>
    <row r="82" spans="1:5" x14ac:dyDescent="0.4">
      <c r="A82" s="26">
        <v>42399</v>
      </c>
      <c r="B82" s="27">
        <v>147</v>
      </c>
      <c r="C82" s="27">
        <v>0</v>
      </c>
      <c r="D82" s="27">
        <v>0</v>
      </c>
      <c r="E82" s="27">
        <v>75</v>
      </c>
    </row>
    <row r="83" spans="1:5" x14ac:dyDescent="0.4">
      <c r="A83" s="26">
        <v>42502</v>
      </c>
      <c r="B83" s="27">
        <v>147</v>
      </c>
      <c r="C83" s="27">
        <v>0</v>
      </c>
      <c r="D83" s="27">
        <v>0</v>
      </c>
      <c r="E83" s="27">
        <v>76</v>
      </c>
    </row>
    <row r="84" spans="1:5" x14ac:dyDescent="0.4">
      <c r="A84" s="26">
        <v>42514</v>
      </c>
      <c r="B84" s="27">
        <v>147</v>
      </c>
      <c r="C84" s="27">
        <v>0</v>
      </c>
      <c r="D84" s="27">
        <v>0</v>
      </c>
      <c r="E84" s="27">
        <v>77</v>
      </c>
    </row>
    <row r="85" spans="1:5" x14ac:dyDescent="0.4">
      <c r="A85" s="26">
        <v>42657</v>
      </c>
      <c r="B85" s="27">
        <v>147</v>
      </c>
      <c r="C85" s="27">
        <v>0</v>
      </c>
      <c r="D85" s="27">
        <v>0</v>
      </c>
      <c r="E85" s="27">
        <v>78</v>
      </c>
    </row>
    <row r="86" spans="1:5" x14ac:dyDescent="0.4">
      <c r="A86" s="26">
        <v>42426</v>
      </c>
      <c r="B86" s="27">
        <v>148</v>
      </c>
      <c r="C86" s="27">
        <v>0</v>
      </c>
      <c r="D86" s="27">
        <v>0</v>
      </c>
      <c r="E86" s="27">
        <v>79</v>
      </c>
    </row>
    <row r="87" spans="1:5" x14ac:dyDescent="0.4">
      <c r="A87" s="26">
        <v>42447</v>
      </c>
      <c r="B87" s="27">
        <v>148</v>
      </c>
      <c r="C87" s="27">
        <v>0</v>
      </c>
      <c r="D87" s="27">
        <v>0</v>
      </c>
      <c r="E87" s="27">
        <v>80</v>
      </c>
    </row>
    <row r="88" spans="1:5" x14ac:dyDescent="0.4">
      <c r="A88" s="26">
        <v>42527</v>
      </c>
      <c r="B88" s="27">
        <v>148</v>
      </c>
      <c r="C88" s="27">
        <v>0</v>
      </c>
      <c r="D88" s="27">
        <v>0</v>
      </c>
      <c r="E88" s="27">
        <v>81</v>
      </c>
    </row>
    <row r="89" spans="1:5" x14ac:dyDescent="0.4">
      <c r="A89" s="26">
        <v>42409</v>
      </c>
      <c r="B89" s="27">
        <v>149</v>
      </c>
      <c r="C89" s="27">
        <v>0</v>
      </c>
      <c r="D89" s="27">
        <v>0</v>
      </c>
      <c r="E89" s="27">
        <v>82</v>
      </c>
    </row>
    <row r="90" spans="1:5" x14ac:dyDescent="0.4">
      <c r="A90" s="26">
        <v>42440</v>
      </c>
      <c r="B90" s="27">
        <v>149</v>
      </c>
      <c r="C90" s="27">
        <v>0</v>
      </c>
      <c r="D90" s="27">
        <v>0</v>
      </c>
      <c r="E90" s="27">
        <v>83</v>
      </c>
    </row>
    <row r="91" spans="1:5" x14ac:dyDescent="0.4">
      <c r="A91" s="26">
        <v>42623</v>
      </c>
      <c r="B91" s="27">
        <v>149</v>
      </c>
      <c r="C91" s="27">
        <v>0</v>
      </c>
      <c r="D91" s="27">
        <v>0</v>
      </c>
      <c r="E91" s="27">
        <v>84</v>
      </c>
    </row>
    <row r="92" spans="1:5" x14ac:dyDescent="0.4">
      <c r="A92" s="26">
        <v>42611</v>
      </c>
      <c r="B92" s="27">
        <v>150</v>
      </c>
      <c r="C92" s="27">
        <v>0</v>
      </c>
      <c r="D92" s="27">
        <v>0</v>
      </c>
      <c r="E92" s="27">
        <v>85</v>
      </c>
    </row>
    <row r="93" spans="1:5" x14ac:dyDescent="0.4">
      <c r="A93" s="26">
        <v>42390</v>
      </c>
      <c r="B93" s="27">
        <v>151</v>
      </c>
      <c r="C93" s="27">
        <v>0</v>
      </c>
      <c r="D93" s="27">
        <v>0</v>
      </c>
      <c r="E93" s="27">
        <v>86</v>
      </c>
    </row>
    <row r="94" spans="1:5" x14ac:dyDescent="0.4">
      <c r="A94" s="26">
        <v>42411</v>
      </c>
      <c r="B94" s="27">
        <v>151</v>
      </c>
      <c r="C94" s="27">
        <v>0</v>
      </c>
      <c r="D94" s="27">
        <v>0</v>
      </c>
      <c r="E94" s="27">
        <v>87</v>
      </c>
    </row>
    <row r="95" spans="1:5" x14ac:dyDescent="0.4">
      <c r="A95" s="26">
        <v>42549</v>
      </c>
      <c r="B95" s="27">
        <v>151</v>
      </c>
      <c r="C95" s="27">
        <v>0</v>
      </c>
      <c r="D95" s="27">
        <v>0</v>
      </c>
      <c r="E95" s="27">
        <v>88</v>
      </c>
    </row>
    <row r="96" spans="1:5" x14ac:dyDescent="0.4">
      <c r="A96" s="26">
        <v>42633</v>
      </c>
      <c r="B96" s="27">
        <v>151</v>
      </c>
      <c r="C96" s="27">
        <v>0</v>
      </c>
      <c r="D96" s="27">
        <v>0</v>
      </c>
      <c r="E96" s="27">
        <v>89</v>
      </c>
    </row>
    <row r="97" spans="1:5" x14ac:dyDescent="0.4">
      <c r="A97" s="26">
        <v>42688</v>
      </c>
      <c r="B97" s="27">
        <v>152</v>
      </c>
      <c r="C97" s="27">
        <v>0</v>
      </c>
      <c r="D97" s="27">
        <v>0</v>
      </c>
      <c r="E97" s="27">
        <v>90</v>
      </c>
    </row>
    <row r="98" spans="1:5" x14ac:dyDescent="0.4">
      <c r="A98" s="26">
        <v>42443</v>
      </c>
      <c r="B98" s="27">
        <v>153</v>
      </c>
      <c r="C98" s="27">
        <v>0</v>
      </c>
      <c r="D98" s="27">
        <v>0</v>
      </c>
      <c r="E98" s="27">
        <v>91</v>
      </c>
    </row>
    <row r="99" spans="1:5" x14ac:dyDescent="0.4">
      <c r="A99" s="26">
        <v>42408</v>
      </c>
      <c r="B99" s="27">
        <v>154</v>
      </c>
      <c r="C99" s="27">
        <v>0</v>
      </c>
      <c r="D99" s="27">
        <v>0</v>
      </c>
      <c r="E99" s="27">
        <v>92</v>
      </c>
    </row>
    <row r="100" spans="1:5" x14ac:dyDescent="0.4">
      <c r="A100" s="26">
        <v>42591</v>
      </c>
      <c r="B100" s="27">
        <v>154</v>
      </c>
      <c r="C100" s="27">
        <v>0</v>
      </c>
      <c r="D100" s="27">
        <v>0</v>
      </c>
      <c r="E100" s="27">
        <v>93</v>
      </c>
    </row>
    <row r="101" spans="1:5" x14ac:dyDescent="0.4">
      <c r="A101" s="26">
        <v>42593</v>
      </c>
      <c r="B101" s="27">
        <v>154</v>
      </c>
      <c r="C101" s="27">
        <v>0</v>
      </c>
      <c r="D101" s="27">
        <v>0</v>
      </c>
      <c r="E101" s="27">
        <v>94</v>
      </c>
    </row>
    <row r="102" spans="1:5" x14ac:dyDescent="0.4">
      <c r="A102" s="26">
        <v>42517</v>
      </c>
      <c r="B102" s="27">
        <v>155</v>
      </c>
      <c r="C102" s="27">
        <v>0</v>
      </c>
      <c r="D102" s="27">
        <v>0</v>
      </c>
      <c r="E102" s="27">
        <v>95</v>
      </c>
    </row>
    <row r="103" spans="1:5" x14ac:dyDescent="0.4">
      <c r="A103" s="26">
        <v>42534</v>
      </c>
      <c r="B103" s="27">
        <v>155</v>
      </c>
      <c r="C103" s="27">
        <v>0</v>
      </c>
      <c r="D103" s="27">
        <v>0</v>
      </c>
      <c r="E103" s="27">
        <v>96</v>
      </c>
    </row>
    <row r="104" spans="1:5" x14ac:dyDescent="0.4">
      <c r="A104" s="26">
        <v>42490</v>
      </c>
      <c r="B104" s="27">
        <v>156</v>
      </c>
      <c r="C104" s="27">
        <v>0</v>
      </c>
      <c r="D104" s="27">
        <v>0</v>
      </c>
      <c r="E104" s="27">
        <v>97</v>
      </c>
    </row>
    <row r="105" spans="1:5" x14ac:dyDescent="0.4">
      <c r="A105" s="26">
        <v>42504</v>
      </c>
      <c r="B105" s="27">
        <v>156</v>
      </c>
      <c r="C105" s="27">
        <v>0</v>
      </c>
      <c r="D105" s="27">
        <v>0</v>
      </c>
      <c r="E105" s="27">
        <v>98</v>
      </c>
    </row>
    <row r="106" spans="1:5" x14ac:dyDescent="0.4">
      <c r="A106" s="26">
        <v>42565</v>
      </c>
      <c r="B106" s="27">
        <v>156</v>
      </c>
      <c r="C106" s="27">
        <v>0</v>
      </c>
      <c r="D106" s="27">
        <v>0</v>
      </c>
      <c r="E106" s="27">
        <v>99</v>
      </c>
    </row>
    <row r="107" spans="1:5" x14ac:dyDescent="0.4">
      <c r="A107" s="26">
        <v>42731</v>
      </c>
      <c r="B107" s="27">
        <v>156</v>
      </c>
      <c r="C107" s="27">
        <v>0</v>
      </c>
      <c r="D107" s="27">
        <v>0</v>
      </c>
      <c r="E107" s="27">
        <v>100</v>
      </c>
    </row>
    <row r="108" spans="1:5" x14ac:dyDescent="0.4">
      <c r="A108" s="26">
        <v>42510</v>
      </c>
      <c r="B108" s="27">
        <v>157</v>
      </c>
      <c r="C108" s="27">
        <v>0</v>
      </c>
      <c r="D108" s="27">
        <v>0</v>
      </c>
      <c r="E108" s="27">
        <v>101</v>
      </c>
    </row>
    <row r="109" spans="1:5" x14ac:dyDescent="0.4">
      <c r="A109" s="26">
        <v>42467</v>
      </c>
      <c r="B109" s="27">
        <v>158</v>
      </c>
      <c r="C109" s="27">
        <v>0</v>
      </c>
      <c r="D109" s="27">
        <v>0</v>
      </c>
      <c r="E109" s="27">
        <v>102</v>
      </c>
    </row>
    <row r="110" spans="1:5" x14ac:dyDescent="0.4">
      <c r="A110" s="26">
        <v>42602</v>
      </c>
      <c r="B110" s="27">
        <v>158</v>
      </c>
      <c r="C110" s="27">
        <v>0</v>
      </c>
      <c r="D110" s="27">
        <v>0</v>
      </c>
      <c r="E110" s="27">
        <v>103</v>
      </c>
    </row>
    <row r="111" spans="1:5" x14ac:dyDescent="0.4">
      <c r="A111" s="26">
        <v>42472</v>
      </c>
      <c r="B111" s="27">
        <v>160</v>
      </c>
      <c r="C111" s="27">
        <v>0</v>
      </c>
      <c r="D111" s="27">
        <v>0</v>
      </c>
      <c r="E111" s="27">
        <v>104</v>
      </c>
    </row>
    <row r="112" spans="1:5" x14ac:dyDescent="0.4">
      <c r="A112" s="26">
        <v>42538</v>
      </c>
      <c r="B112" s="27">
        <v>162</v>
      </c>
      <c r="C112" s="27">
        <v>0</v>
      </c>
      <c r="D112" s="27">
        <v>0</v>
      </c>
      <c r="E112" s="27">
        <v>105</v>
      </c>
    </row>
    <row r="113" spans="1:5" x14ac:dyDescent="0.4">
      <c r="A113" s="26">
        <v>42612</v>
      </c>
      <c r="B113" s="27">
        <v>162</v>
      </c>
      <c r="C113" s="27">
        <v>0</v>
      </c>
      <c r="D113" s="27">
        <v>0</v>
      </c>
      <c r="E113" s="27">
        <v>106</v>
      </c>
    </row>
    <row r="114" spans="1:5" x14ac:dyDescent="0.4">
      <c r="A114" s="26">
        <v>42656</v>
      </c>
      <c r="B114" s="27">
        <v>164</v>
      </c>
      <c r="C114" s="27">
        <v>0</v>
      </c>
      <c r="D114" s="27">
        <v>0</v>
      </c>
      <c r="E114" s="27">
        <v>107</v>
      </c>
    </row>
    <row r="115" spans="1:5" x14ac:dyDescent="0.4">
      <c r="A115" s="26">
        <v>42681</v>
      </c>
      <c r="B115" s="27">
        <v>164</v>
      </c>
      <c r="C115" s="27">
        <v>0</v>
      </c>
      <c r="D115" s="27">
        <v>0</v>
      </c>
      <c r="E115" s="27">
        <v>108</v>
      </c>
    </row>
    <row r="116" spans="1:5" x14ac:dyDescent="0.4">
      <c r="A116" s="26">
        <v>42632</v>
      </c>
      <c r="B116" s="27">
        <v>166</v>
      </c>
      <c r="C116" s="27">
        <v>0</v>
      </c>
      <c r="D116" s="27">
        <v>0</v>
      </c>
      <c r="E116" s="27">
        <v>109</v>
      </c>
    </row>
    <row r="117" spans="1:5" x14ac:dyDescent="0.4">
      <c r="A117" s="26">
        <v>42595</v>
      </c>
      <c r="B117" s="27">
        <v>167</v>
      </c>
      <c r="C117" s="27">
        <v>0</v>
      </c>
      <c r="D117" s="27">
        <v>0</v>
      </c>
      <c r="E117" s="27">
        <v>110</v>
      </c>
    </row>
    <row r="118" spans="1:5" x14ac:dyDescent="0.4">
      <c r="A118" s="26">
        <v>42373</v>
      </c>
      <c r="B118" s="27">
        <v>168</v>
      </c>
      <c r="C118" s="27">
        <v>0</v>
      </c>
      <c r="D118" s="27">
        <v>0</v>
      </c>
      <c r="E118" s="27">
        <v>111</v>
      </c>
    </row>
    <row r="119" spans="1:5" x14ac:dyDescent="0.4">
      <c r="A119" s="26">
        <v>42499</v>
      </c>
      <c r="B119" s="27">
        <v>168</v>
      </c>
      <c r="C119" s="27">
        <v>0</v>
      </c>
      <c r="D119" s="27">
        <v>0</v>
      </c>
      <c r="E119" s="27">
        <v>112</v>
      </c>
    </row>
    <row r="120" spans="1:5" x14ac:dyDescent="0.4">
      <c r="A120" s="26">
        <v>42572</v>
      </c>
      <c r="B120" s="27">
        <v>168</v>
      </c>
      <c r="C120" s="27">
        <v>0</v>
      </c>
      <c r="D120" s="27">
        <v>0</v>
      </c>
      <c r="E120" s="27">
        <v>113</v>
      </c>
    </row>
    <row r="121" spans="1:5" x14ac:dyDescent="0.4">
      <c r="A121" s="26">
        <v>42630</v>
      </c>
      <c r="B121" s="27">
        <v>168</v>
      </c>
      <c r="C121" s="27">
        <v>0</v>
      </c>
      <c r="D121" s="27">
        <v>0</v>
      </c>
      <c r="E121" s="27">
        <v>114</v>
      </c>
    </row>
    <row r="122" spans="1:5" x14ac:dyDescent="0.4">
      <c r="A122" s="26">
        <v>42548</v>
      </c>
      <c r="B122" s="27">
        <v>169</v>
      </c>
      <c r="C122" s="27">
        <v>0</v>
      </c>
      <c r="D122" s="27">
        <v>0</v>
      </c>
      <c r="E122" s="27">
        <v>115</v>
      </c>
    </row>
    <row r="123" spans="1:5" x14ac:dyDescent="0.4">
      <c r="A123" s="26">
        <v>42700</v>
      </c>
      <c r="B123" s="27">
        <v>169</v>
      </c>
      <c r="C123" s="27">
        <v>0</v>
      </c>
      <c r="D123" s="27">
        <v>0</v>
      </c>
      <c r="E123" s="27">
        <v>116</v>
      </c>
    </row>
    <row r="124" spans="1:5" x14ac:dyDescent="0.4">
      <c r="A124" s="26">
        <v>42433</v>
      </c>
      <c r="B124" s="27">
        <v>170</v>
      </c>
      <c r="C124" s="27">
        <v>0</v>
      </c>
      <c r="D124" s="27">
        <v>0</v>
      </c>
      <c r="E124" s="27">
        <v>117</v>
      </c>
    </row>
    <row r="125" spans="1:5" x14ac:dyDescent="0.4">
      <c r="A125" s="26">
        <v>42454</v>
      </c>
      <c r="B125" s="27">
        <v>170</v>
      </c>
      <c r="C125" s="27">
        <v>0</v>
      </c>
      <c r="D125" s="27">
        <v>0</v>
      </c>
      <c r="E125" s="27">
        <v>118</v>
      </c>
    </row>
    <row r="126" spans="1:5" x14ac:dyDescent="0.4">
      <c r="A126" s="26">
        <v>42695</v>
      </c>
      <c r="B126" s="27">
        <v>170</v>
      </c>
      <c r="C126" s="27">
        <v>0</v>
      </c>
      <c r="D126" s="27">
        <v>0</v>
      </c>
      <c r="E126" s="27">
        <v>119</v>
      </c>
    </row>
    <row r="127" spans="1:5" x14ac:dyDescent="0.4">
      <c r="A127" s="26">
        <v>42600</v>
      </c>
      <c r="B127" s="27">
        <v>171</v>
      </c>
      <c r="C127" s="27">
        <v>0</v>
      </c>
      <c r="D127" s="27">
        <v>0</v>
      </c>
      <c r="E127" s="27">
        <v>120</v>
      </c>
    </row>
    <row r="128" spans="1:5" x14ac:dyDescent="0.4">
      <c r="A128" s="26">
        <v>42384</v>
      </c>
      <c r="B128" s="27">
        <v>172</v>
      </c>
      <c r="C128" s="27">
        <v>0</v>
      </c>
      <c r="D128" s="27">
        <v>0</v>
      </c>
      <c r="E128" s="27">
        <v>121</v>
      </c>
    </row>
    <row r="129" spans="1:5" x14ac:dyDescent="0.4">
      <c r="A129" s="26">
        <v>42682</v>
      </c>
      <c r="B129" s="27">
        <v>172</v>
      </c>
      <c r="C129" s="27">
        <v>0</v>
      </c>
      <c r="D129" s="27">
        <v>0</v>
      </c>
      <c r="E129" s="27">
        <v>122</v>
      </c>
    </row>
    <row r="130" spans="1:5" x14ac:dyDescent="0.4">
      <c r="A130" s="26">
        <v>42497</v>
      </c>
      <c r="B130" s="27">
        <v>173</v>
      </c>
      <c r="C130" s="27">
        <v>0</v>
      </c>
      <c r="D130" s="27">
        <v>0</v>
      </c>
      <c r="E130" s="27">
        <v>123</v>
      </c>
    </row>
    <row r="131" spans="1:5" x14ac:dyDescent="0.4">
      <c r="A131" s="26">
        <v>42703</v>
      </c>
      <c r="B131" s="27">
        <v>173</v>
      </c>
      <c r="C131" s="27">
        <v>0</v>
      </c>
      <c r="D131" s="27">
        <v>0</v>
      </c>
      <c r="E131" s="27">
        <v>124</v>
      </c>
    </row>
    <row r="132" spans="1:5" x14ac:dyDescent="0.4">
      <c r="A132" s="26">
        <v>42707</v>
      </c>
      <c r="B132" s="27">
        <v>173</v>
      </c>
      <c r="C132" s="27">
        <v>0</v>
      </c>
      <c r="D132" s="27">
        <v>0</v>
      </c>
      <c r="E132" s="27">
        <v>125</v>
      </c>
    </row>
    <row r="133" spans="1:5" x14ac:dyDescent="0.4">
      <c r="A133" s="26">
        <v>42646</v>
      </c>
      <c r="B133" s="27">
        <v>174</v>
      </c>
      <c r="C133" s="27">
        <v>0</v>
      </c>
      <c r="D133" s="27">
        <v>0</v>
      </c>
      <c r="E133" s="27">
        <v>126</v>
      </c>
    </row>
    <row r="134" spans="1:5" x14ac:dyDescent="0.4">
      <c r="A134" s="26">
        <v>42675</v>
      </c>
      <c r="B134" s="27">
        <v>174</v>
      </c>
      <c r="C134" s="27">
        <v>0</v>
      </c>
      <c r="D134" s="27">
        <v>0</v>
      </c>
      <c r="E134" s="27">
        <v>127</v>
      </c>
    </row>
    <row r="135" spans="1:5" x14ac:dyDescent="0.4">
      <c r="A135" s="26">
        <v>42415</v>
      </c>
      <c r="B135" s="27">
        <v>175</v>
      </c>
      <c r="C135" s="27">
        <v>0</v>
      </c>
      <c r="D135" s="27">
        <v>0</v>
      </c>
      <c r="E135" s="27">
        <v>128</v>
      </c>
    </row>
    <row r="136" spans="1:5" x14ac:dyDescent="0.4">
      <c r="A136" s="26">
        <v>42371</v>
      </c>
      <c r="B136" s="27">
        <v>176</v>
      </c>
      <c r="C136" s="27">
        <v>0</v>
      </c>
      <c r="D136" s="27">
        <v>0</v>
      </c>
      <c r="E136" s="27">
        <v>129</v>
      </c>
    </row>
    <row r="137" spans="1:5" x14ac:dyDescent="0.4">
      <c r="A137" s="26">
        <v>42644</v>
      </c>
      <c r="B137" s="27">
        <v>176</v>
      </c>
      <c r="C137" s="27">
        <v>0</v>
      </c>
      <c r="D137" s="27">
        <v>0</v>
      </c>
      <c r="E137" s="27">
        <v>130</v>
      </c>
    </row>
    <row r="138" spans="1:5" x14ac:dyDescent="0.4">
      <c r="A138" s="26">
        <v>42584</v>
      </c>
      <c r="B138" s="27">
        <v>177</v>
      </c>
      <c r="C138" s="27">
        <v>0</v>
      </c>
      <c r="D138" s="27">
        <v>0</v>
      </c>
      <c r="E138" s="27">
        <v>131</v>
      </c>
    </row>
    <row r="139" spans="1:5" x14ac:dyDescent="0.4">
      <c r="A139" s="26">
        <v>42423</v>
      </c>
      <c r="B139" s="27">
        <v>178</v>
      </c>
      <c r="C139" s="27">
        <v>0</v>
      </c>
      <c r="D139" s="27">
        <v>0</v>
      </c>
      <c r="E139" s="27">
        <v>132</v>
      </c>
    </row>
    <row r="140" spans="1:5" x14ac:dyDescent="0.4">
      <c r="A140" s="26">
        <v>42678</v>
      </c>
      <c r="B140" s="27">
        <v>178</v>
      </c>
      <c r="C140" s="27">
        <v>0</v>
      </c>
      <c r="D140" s="27">
        <v>0</v>
      </c>
      <c r="E140" s="27">
        <v>133</v>
      </c>
    </row>
    <row r="141" spans="1:5" x14ac:dyDescent="0.4">
      <c r="A141" s="26">
        <v>42420</v>
      </c>
      <c r="B141" s="27">
        <v>179</v>
      </c>
      <c r="C141" s="27">
        <v>0</v>
      </c>
      <c r="D141" s="27">
        <v>0</v>
      </c>
      <c r="E141" s="27">
        <v>134</v>
      </c>
    </row>
    <row r="142" spans="1:5" x14ac:dyDescent="0.4">
      <c r="A142" s="26">
        <v>42457</v>
      </c>
      <c r="B142" s="27">
        <v>179</v>
      </c>
      <c r="C142" s="27">
        <v>0</v>
      </c>
      <c r="D142" s="27">
        <v>0</v>
      </c>
      <c r="E142" s="27">
        <v>135</v>
      </c>
    </row>
    <row r="143" spans="1:5" x14ac:dyDescent="0.4">
      <c r="A143" s="26">
        <v>42489</v>
      </c>
      <c r="B143" s="27">
        <v>179</v>
      </c>
      <c r="C143" s="27">
        <v>0</v>
      </c>
      <c r="D143" s="27">
        <v>0</v>
      </c>
      <c r="E143" s="27">
        <v>136</v>
      </c>
    </row>
    <row r="144" spans="1:5" x14ac:dyDescent="0.4">
      <c r="A144" s="26">
        <v>42629</v>
      </c>
      <c r="B144" s="27">
        <v>179</v>
      </c>
      <c r="C144" s="27">
        <v>0</v>
      </c>
      <c r="D144" s="27">
        <v>0</v>
      </c>
      <c r="E144" s="27">
        <v>137</v>
      </c>
    </row>
    <row r="145" spans="1:5" x14ac:dyDescent="0.4">
      <c r="A145" s="26">
        <v>42721</v>
      </c>
      <c r="B145" s="27">
        <v>179</v>
      </c>
      <c r="C145" s="27">
        <v>0</v>
      </c>
      <c r="D145" s="27">
        <v>0</v>
      </c>
      <c r="E145" s="27">
        <v>138</v>
      </c>
    </row>
    <row r="146" spans="1:5" x14ac:dyDescent="0.4">
      <c r="A146" s="26">
        <v>42716</v>
      </c>
      <c r="B146" s="27">
        <v>180</v>
      </c>
      <c r="C146" s="27">
        <v>0</v>
      </c>
      <c r="D146" s="27">
        <v>0</v>
      </c>
      <c r="E146" s="27">
        <v>139</v>
      </c>
    </row>
    <row r="147" spans="1:5" x14ac:dyDescent="0.4">
      <c r="A147" s="26">
        <v>42730</v>
      </c>
      <c r="B147" s="27">
        <v>180</v>
      </c>
      <c r="C147" s="27">
        <v>0</v>
      </c>
      <c r="D147" s="27">
        <v>0</v>
      </c>
      <c r="E147" s="27">
        <v>140</v>
      </c>
    </row>
    <row r="148" spans="1:5" x14ac:dyDescent="0.4">
      <c r="A148" s="26">
        <v>42653</v>
      </c>
      <c r="B148" s="27">
        <v>181</v>
      </c>
      <c r="C148" s="27">
        <v>0</v>
      </c>
      <c r="D148" s="27">
        <v>0</v>
      </c>
      <c r="E148" s="27">
        <v>141</v>
      </c>
    </row>
    <row r="149" spans="1:5" x14ac:dyDescent="0.4">
      <c r="A149" s="26">
        <v>42432</v>
      </c>
      <c r="B149" s="27">
        <v>182</v>
      </c>
      <c r="C149" s="27">
        <v>0</v>
      </c>
      <c r="D149" s="27">
        <v>0</v>
      </c>
      <c r="E149" s="27">
        <v>142</v>
      </c>
    </row>
    <row r="150" spans="1:5" x14ac:dyDescent="0.4">
      <c r="A150" s="26">
        <v>42581</v>
      </c>
      <c r="B150" s="27">
        <v>182</v>
      </c>
      <c r="C150" s="27">
        <v>0</v>
      </c>
      <c r="D150" s="27">
        <v>0</v>
      </c>
      <c r="E150" s="27">
        <v>143</v>
      </c>
    </row>
    <row r="151" spans="1:5" x14ac:dyDescent="0.4">
      <c r="A151" s="26">
        <v>42670</v>
      </c>
      <c r="B151" s="27">
        <v>183</v>
      </c>
      <c r="C151" s="27">
        <v>0</v>
      </c>
      <c r="D151" s="27">
        <v>0</v>
      </c>
      <c r="E151" s="27">
        <v>144</v>
      </c>
    </row>
    <row r="152" spans="1:5" x14ac:dyDescent="0.4">
      <c r="A152" s="26">
        <v>42520</v>
      </c>
      <c r="B152" s="27">
        <v>184</v>
      </c>
      <c r="C152" s="27">
        <v>0</v>
      </c>
      <c r="D152" s="27">
        <v>0</v>
      </c>
      <c r="E152" s="27">
        <v>145</v>
      </c>
    </row>
    <row r="153" spans="1:5" x14ac:dyDescent="0.4">
      <c r="A153" s="26">
        <v>42545</v>
      </c>
      <c r="B153" s="27">
        <v>184</v>
      </c>
      <c r="C153" s="27">
        <v>0</v>
      </c>
      <c r="D153" s="27">
        <v>0</v>
      </c>
      <c r="E153" s="27">
        <v>146</v>
      </c>
    </row>
    <row r="154" spans="1:5" x14ac:dyDescent="0.4">
      <c r="A154" s="26">
        <v>42667</v>
      </c>
      <c r="B154" s="27">
        <v>184</v>
      </c>
      <c r="C154" s="27">
        <v>0</v>
      </c>
      <c r="D154" s="27">
        <v>0</v>
      </c>
      <c r="E154" s="27">
        <v>147</v>
      </c>
    </row>
    <row r="155" spans="1:5" x14ac:dyDescent="0.4">
      <c r="A155" s="26">
        <v>42717</v>
      </c>
      <c r="B155" s="27">
        <v>184</v>
      </c>
      <c r="C155" s="27">
        <v>0</v>
      </c>
      <c r="D155" s="27">
        <v>0</v>
      </c>
      <c r="E155" s="27">
        <v>148</v>
      </c>
    </row>
    <row r="156" spans="1:5" x14ac:dyDescent="0.4">
      <c r="A156" s="26">
        <v>42387</v>
      </c>
      <c r="B156" s="27">
        <v>185</v>
      </c>
      <c r="C156" s="27">
        <v>0</v>
      </c>
      <c r="D156" s="27">
        <v>0</v>
      </c>
      <c r="E156" s="27">
        <v>149</v>
      </c>
    </row>
    <row r="157" spans="1:5" x14ac:dyDescent="0.4">
      <c r="A157" s="26">
        <v>42511</v>
      </c>
      <c r="B157" s="27">
        <v>185</v>
      </c>
      <c r="C157" s="27">
        <v>0</v>
      </c>
      <c r="D157" s="27">
        <v>0</v>
      </c>
      <c r="E157" s="27">
        <v>150</v>
      </c>
    </row>
    <row r="158" spans="1:5" x14ac:dyDescent="0.4">
      <c r="A158" s="26">
        <v>42608</v>
      </c>
      <c r="B158" s="27">
        <v>185</v>
      </c>
      <c r="C158" s="27">
        <v>0</v>
      </c>
      <c r="D158" s="27">
        <v>0</v>
      </c>
      <c r="E158" s="27">
        <v>151</v>
      </c>
    </row>
    <row r="159" spans="1:5" x14ac:dyDescent="0.4">
      <c r="A159" s="26">
        <v>42528</v>
      </c>
      <c r="B159" s="27">
        <v>186</v>
      </c>
      <c r="C159" s="27">
        <v>0</v>
      </c>
      <c r="D159" s="27">
        <v>0</v>
      </c>
      <c r="E159" s="27">
        <v>152</v>
      </c>
    </row>
    <row r="160" spans="1:5" x14ac:dyDescent="0.4">
      <c r="A160" s="26">
        <v>42714</v>
      </c>
      <c r="B160" s="27">
        <v>186</v>
      </c>
      <c r="C160" s="27">
        <v>0</v>
      </c>
      <c r="D160" s="27">
        <v>0</v>
      </c>
      <c r="E160" s="27">
        <v>153</v>
      </c>
    </row>
    <row r="161" spans="1:5" x14ac:dyDescent="0.4">
      <c r="A161" s="26">
        <v>42486</v>
      </c>
      <c r="B161" s="27">
        <v>187</v>
      </c>
      <c r="C161" s="27">
        <v>0</v>
      </c>
      <c r="D161" s="27">
        <v>0</v>
      </c>
      <c r="E161" s="27">
        <v>154</v>
      </c>
    </row>
    <row r="162" spans="1:5" x14ac:dyDescent="0.4">
      <c r="A162" s="26">
        <v>42686</v>
      </c>
      <c r="B162" s="27">
        <v>188</v>
      </c>
      <c r="C162" s="27">
        <v>0</v>
      </c>
      <c r="D162" s="27">
        <v>0</v>
      </c>
      <c r="E162" s="27">
        <v>155</v>
      </c>
    </row>
    <row r="163" spans="1:5" x14ac:dyDescent="0.4">
      <c r="A163" s="26">
        <v>42405</v>
      </c>
      <c r="B163" s="27">
        <v>189</v>
      </c>
      <c r="C163" s="27">
        <v>0</v>
      </c>
      <c r="D163" s="27">
        <v>0</v>
      </c>
      <c r="E163" s="27">
        <v>156</v>
      </c>
    </row>
    <row r="164" spans="1:5" x14ac:dyDescent="0.4">
      <c r="A164" s="26">
        <v>42576</v>
      </c>
      <c r="B164" s="27">
        <v>191</v>
      </c>
      <c r="C164" s="27">
        <v>0</v>
      </c>
      <c r="D164" s="27">
        <v>0</v>
      </c>
      <c r="E164" s="27">
        <v>157</v>
      </c>
    </row>
    <row r="165" spans="1:5" x14ac:dyDescent="0.4">
      <c r="A165" s="26">
        <v>42684</v>
      </c>
      <c r="B165" s="27">
        <v>191</v>
      </c>
      <c r="C165" s="27">
        <v>0</v>
      </c>
      <c r="D165" s="27">
        <v>0</v>
      </c>
      <c r="E165" s="27">
        <v>158</v>
      </c>
    </row>
    <row r="166" spans="1:5" x14ac:dyDescent="0.4">
      <c r="A166" s="26">
        <v>42689</v>
      </c>
      <c r="B166" s="27">
        <v>191</v>
      </c>
      <c r="C166" s="27">
        <v>0</v>
      </c>
      <c r="D166" s="27">
        <v>0</v>
      </c>
      <c r="E166" s="27">
        <v>159</v>
      </c>
    </row>
    <row r="167" spans="1:5" x14ac:dyDescent="0.4">
      <c r="A167" s="26">
        <v>42388</v>
      </c>
      <c r="B167" s="27">
        <v>192</v>
      </c>
      <c r="C167" s="27">
        <v>0</v>
      </c>
      <c r="D167" s="27">
        <v>0</v>
      </c>
      <c r="E167" s="27">
        <v>160</v>
      </c>
    </row>
    <row r="168" spans="1:5" x14ac:dyDescent="0.4">
      <c r="A168" s="26">
        <v>42507</v>
      </c>
      <c r="B168" s="27">
        <v>192</v>
      </c>
      <c r="C168" s="27">
        <v>0</v>
      </c>
      <c r="D168" s="27">
        <v>0</v>
      </c>
      <c r="E168" s="27">
        <v>161</v>
      </c>
    </row>
    <row r="169" spans="1:5" x14ac:dyDescent="0.4">
      <c r="A169" s="26">
        <v>42672</v>
      </c>
      <c r="B169" s="27">
        <v>192</v>
      </c>
      <c r="C169" s="27">
        <v>0</v>
      </c>
      <c r="D169" s="27">
        <v>0</v>
      </c>
      <c r="E169" s="27">
        <v>162</v>
      </c>
    </row>
    <row r="170" spans="1:5" x14ac:dyDescent="0.4">
      <c r="A170" s="26">
        <v>42622</v>
      </c>
      <c r="B170" s="27">
        <v>193</v>
      </c>
      <c r="C170" s="27">
        <v>0</v>
      </c>
      <c r="D170" s="27">
        <v>0</v>
      </c>
      <c r="E170" s="27">
        <v>163</v>
      </c>
    </row>
    <row r="171" spans="1:5" x14ac:dyDescent="0.4">
      <c r="A171" s="26">
        <v>42524</v>
      </c>
      <c r="B171" s="27">
        <v>194</v>
      </c>
      <c r="C171" s="27">
        <v>0</v>
      </c>
      <c r="D171" s="27">
        <v>0</v>
      </c>
      <c r="E171" s="27">
        <v>164</v>
      </c>
    </row>
    <row r="172" spans="1:5" x14ac:dyDescent="0.4">
      <c r="A172" s="26">
        <v>42636</v>
      </c>
      <c r="B172" s="27">
        <v>194</v>
      </c>
      <c r="C172" s="27">
        <v>0</v>
      </c>
      <c r="D172" s="27">
        <v>0</v>
      </c>
      <c r="E172" s="27">
        <v>165</v>
      </c>
    </row>
    <row r="173" spans="1:5" x14ac:dyDescent="0.4">
      <c r="A173" s="26">
        <v>42709</v>
      </c>
      <c r="B173" s="27">
        <v>194</v>
      </c>
      <c r="C173" s="27">
        <v>0</v>
      </c>
      <c r="D173" s="27">
        <v>0</v>
      </c>
      <c r="E173" s="27">
        <v>166</v>
      </c>
    </row>
    <row r="174" spans="1:5" x14ac:dyDescent="0.4">
      <c r="A174" s="26">
        <v>42402</v>
      </c>
      <c r="B174" s="27">
        <v>195</v>
      </c>
      <c r="C174" s="27">
        <v>0</v>
      </c>
      <c r="D174" s="27">
        <v>0</v>
      </c>
      <c r="E174" s="27">
        <v>167</v>
      </c>
    </row>
    <row r="175" spans="1:5" x14ac:dyDescent="0.4">
      <c r="A175" s="26">
        <v>42427</v>
      </c>
      <c r="B175" s="27">
        <v>195</v>
      </c>
      <c r="C175" s="27">
        <v>0</v>
      </c>
      <c r="D175" s="27">
        <v>0</v>
      </c>
      <c r="E175" s="27">
        <v>168</v>
      </c>
    </row>
    <row r="176" spans="1:5" x14ac:dyDescent="0.4">
      <c r="A176" s="26">
        <v>42451</v>
      </c>
      <c r="B176" s="27">
        <v>195</v>
      </c>
      <c r="C176" s="27">
        <v>0</v>
      </c>
      <c r="D176" s="27">
        <v>0</v>
      </c>
      <c r="E176" s="27">
        <v>169</v>
      </c>
    </row>
    <row r="177" spans="1:5" x14ac:dyDescent="0.4">
      <c r="A177" s="26">
        <v>42458</v>
      </c>
      <c r="B177" s="27">
        <v>195</v>
      </c>
      <c r="C177" s="27">
        <v>0</v>
      </c>
      <c r="D177" s="27">
        <v>0</v>
      </c>
      <c r="E177" s="27">
        <v>170</v>
      </c>
    </row>
    <row r="178" spans="1:5" x14ac:dyDescent="0.4">
      <c r="A178" s="26">
        <v>42479</v>
      </c>
      <c r="B178" s="27">
        <v>195</v>
      </c>
      <c r="C178" s="27">
        <v>0</v>
      </c>
      <c r="D178" s="27">
        <v>0</v>
      </c>
      <c r="E178" s="27">
        <v>171</v>
      </c>
    </row>
    <row r="179" spans="1:5" x14ac:dyDescent="0.4">
      <c r="A179" s="26">
        <v>42566</v>
      </c>
      <c r="B179" s="27">
        <v>195</v>
      </c>
      <c r="C179" s="27">
        <v>0</v>
      </c>
      <c r="D179" s="27">
        <v>0</v>
      </c>
      <c r="E179" s="27">
        <v>172</v>
      </c>
    </row>
    <row r="180" spans="1:5" x14ac:dyDescent="0.4">
      <c r="A180" s="26">
        <v>42523</v>
      </c>
      <c r="B180" s="27">
        <v>196</v>
      </c>
      <c r="C180" s="27">
        <v>0</v>
      </c>
      <c r="D180" s="27">
        <v>0</v>
      </c>
      <c r="E180" s="27">
        <v>173</v>
      </c>
    </row>
    <row r="181" spans="1:5" x14ac:dyDescent="0.4">
      <c r="A181" s="26">
        <v>42567</v>
      </c>
      <c r="B181" s="27">
        <v>196</v>
      </c>
      <c r="C181" s="27">
        <v>0</v>
      </c>
      <c r="D181" s="27">
        <v>0</v>
      </c>
      <c r="E181" s="27">
        <v>174</v>
      </c>
    </row>
    <row r="182" spans="1:5" x14ac:dyDescent="0.4">
      <c r="A182" s="26">
        <v>42437</v>
      </c>
      <c r="B182" s="27">
        <v>197</v>
      </c>
      <c r="C182" s="27">
        <v>0</v>
      </c>
      <c r="D182" s="27">
        <v>0</v>
      </c>
      <c r="E182" s="27">
        <v>175</v>
      </c>
    </row>
    <row r="183" spans="1:5" x14ac:dyDescent="0.4">
      <c r="A183" s="26">
        <v>42651</v>
      </c>
      <c r="B183" s="27">
        <v>198</v>
      </c>
      <c r="C183" s="27">
        <v>0</v>
      </c>
      <c r="D183" s="27">
        <v>0</v>
      </c>
      <c r="E183" s="27">
        <v>176</v>
      </c>
    </row>
    <row r="184" spans="1:5" x14ac:dyDescent="0.4">
      <c r="A184" s="26">
        <v>42693</v>
      </c>
      <c r="B184" s="27">
        <v>198</v>
      </c>
      <c r="C184" s="27">
        <v>0</v>
      </c>
      <c r="D184" s="27">
        <v>0</v>
      </c>
      <c r="E184" s="27">
        <v>177</v>
      </c>
    </row>
    <row r="185" spans="1:5" x14ac:dyDescent="0.4">
      <c r="A185" s="26">
        <v>42609</v>
      </c>
      <c r="B185" s="27">
        <v>199</v>
      </c>
      <c r="C185" s="27">
        <v>0</v>
      </c>
      <c r="D185" s="27">
        <v>0</v>
      </c>
      <c r="E185" s="27">
        <v>178</v>
      </c>
    </row>
    <row r="186" spans="1:5" x14ac:dyDescent="0.4">
      <c r="A186" s="26">
        <v>42705</v>
      </c>
      <c r="B186" s="27">
        <v>199</v>
      </c>
      <c r="C186" s="27">
        <v>0</v>
      </c>
      <c r="D186" s="27">
        <v>0</v>
      </c>
      <c r="E186" s="27">
        <v>179</v>
      </c>
    </row>
    <row r="187" spans="1:5" x14ac:dyDescent="0.4">
      <c r="A187" s="26">
        <v>42542</v>
      </c>
      <c r="B187" s="27">
        <v>200</v>
      </c>
      <c r="C187" s="27">
        <v>0</v>
      </c>
      <c r="D187" s="27">
        <v>0</v>
      </c>
      <c r="E187" s="27">
        <v>180</v>
      </c>
    </row>
    <row r="188" spans="1:5" x14ac:dyDescent="0.4">
      <c r="A188" s="26">
        <v>42706</v>
      </c>
      <c r="B188" s="27">
        <v>201</v>
      </c>
      <c r="C188" s="27">
        <v>0</v>
      </c>
      <c r="D188" s="27">
        <v>0</v>
      </c>
      <c r="E188" s="27">
        <v>181</v>
      </c>
    </row>
    <row r="189" spans="1:5" x14ac:dyDescent="0.4">
      <c r="A189" s="26">
        <v>42727</v>
      </c>
      <c r="B189" s="27">
        <v>202</v>
      </c>
      <c r="C189" s="27">
        <v>0</v>
      </c>
      <c r="D189" s="27">
        <v>0</v>
      </c>
      <c r="E189" s="27">
        <v>182</v>
      </c>
    </row>
    <row r="190" spans="1:5" x14ac:dyDescent="0.4">
      <c r="A190" s="26">
        <v>42735</v>
      </c>
      <c r="B190" s="27">
        <v>202</v>
      </c>
      <c r="C190" s="27">
        <v>0</v>
      </c>
      <c r="D190" s="27">
        <v>0</v>
      </c>
      <c r="E190" s="27">
        <v>183</v>
      </c>
    </row>
    <row r="191" spans="1:5" x14ac:dyDescent="0.4">
      <c r="A191" s="26">
        <v>42544</v>
      </c>
      <c r="B191" s="27">
        <v>203</v>
      </c>
      <c r="C191" s="27">
        <v>0</v>
      </c>
      <c r="D191" s="27">
        <v>0</v>
      </c>
      <c r="E191" s="27">
        <v>184</v>
      </c>
    </row>
    <row r="192" spans="1:5" x14ac:dyDescent="0.4">
      <c r="A192" s="26">
        <v>42587</v>
      </c>
      <c r="B192" s="27">
        <v>203</v>
      </c>
      <c r="C192" s="27">
        <v>0</v>
      </c>
      <c r="D192" s="27">
        <v>0</v>
      </c>
      <c r="E192" s="27">
        <v>185</v>
      </c>
    </row>
    <row r="193" spans="1:5" x14ac:dyDescent="0.4">
      <c r="A193" s="26">
        <v>42378</v>
      </c>
      <c r="B193" s="27">
        <v>204</v>
      </c>
      <c r="C193" s="27">
        <v>0</v>
      </c>
      <c r="D193" s="27">
        <v>0</v>
      </c>
      <c r="E193" s="27">
        <v>186</v>
      </c>
    </row>
    <row r="194" spans="1:5" x14ac:dyDescent="0.4">
      <c r="A194" s="26">
        <v>42385</v>
      </c>
      <c r="B194" s="27">
        <v>204</v>
      </c>
      <c r="C194" s="27">
        <v>0</v>
      </c>
      <c r="D194" s="27">
        <v>0</v>
      </c>
      <c r="E194" s="27">
        <v>187</v>
      </c>
    </row>
    <row r="195" spans="1:5" x14ac:dyDescent="0.4">
      <c r="A195" s="26">
        <v>42668</v>
      </c>
      <c r="B195" s="27">
        <v>204</v>
      </c>
      <c r="C195" s="27">
        <v>0</v>
      </c>
      <c r="D195" s="27">
        <v>0</v>
      </c>
      <c r="E195" s="27">
        <v>188</v>
      </c>
    </row>
    <row r="196" spans="1:5" x14ac:dyDescent="0.4">
      <c r="A196" s="26">
        <v>42559</v>
      </c>
      <c r="B196" s="27">
        <v>205</v>
      </c>
      <c r="C196" s="27">
        <v>0</v>
      </c>
      <c r="D196" s="27">
        <v>0</v>
      </c>
      <c r="E196" s="27">
        <v>189</v>
      </c>
    </row>
    <row r="197" spans="1:5" x14ac:dyDescent="0.4">
      <c r="A197" s="26">
        <v>42546</v>
      </c>
      <c r="B197" s="27">
        <v>207</v>
      </c>
      <c r="C197" s="27">
        <v>0</v>
      </c>
      <c r="D197" s="27">
        <v>0</v>
      </c>
      <c r="E197" s="27">
        <v>190</v>
      </c>
    </row>
    <row r="198" spans="1:5" x14ac:dyDescent="0.4">
      <c r="A198" s="26">
        <v>42551</v>
      </c>
      <c r="B198" s="27">
        <v>208</v>
      </c>
      <c r="C198" s="27">
        <v>0</v>
      </c>
      <c r="D198" s="27">
        <v>0</v>
      </c>
      <c r="E198" s="27">
        <v>191</v>
      </c>
    </row>
    <row r="199" spans="1:5" x14ac:dyDescent="0.4">
      <c r="A199" s="26">
        <v>42614</v>
      </c>
      <c r="B199" s="27">
        <v>208</v>
      </c>
      <c r="C199" s="27">
        <v>0</v>
      </c>
      <c r="D199" s="27">
        <v>0</v>
      </c>
      <c r="E199" s="27">
        <v>192</v>
      </c>
    </row>
    <row r="200" spans="1:5" x14ac:dyDescent="0.4">
      <c r="A200" s="26">
        <v>42444</v>
      </c>
      <c r="B200" s="27">
        <v>209</v>
      </c>
      <c r="C200" s="27">
        <v>0</v>
      </c>
      <c r="D200" s="27">
        <v>0</v>
      </c>
      <c r="E200" s="27">
        <v>193</v>
      </c>
    </row>
    <row r="201" spans="1:5" x14ac:dyDescent="0.4">
      <c r="A201" s="26">
        <v>42376</v>
      </c>
      <c r="B201" s="27">
        <v>210</v>
      </c>
      <c r="C201" s="27">
        <v>0</v>
      </c>
      <c r="D201" s="27">
        <v>0</v>
      </c>
      <c r="E201" s="27">
        <v>194</v>
      </c>
    </row>
    <row r="202" spans="1:5" x14ac:dyDescent="0.4">
      <c r="A202" s="26">
        <v>42586</v>
      </c>
      <c r="B202" s="27">
        <v>210</v>
      </c>
      <c r="C202" s="27">
        <v>0</v>
      </c>
      <c r="D202" s="27">
        <v>0</v>
      </c>
      <c r="E202" s="27">
        <v>195</v>
      </c>
    </row>
    <row r="203" spans="1:5" x14ac:dyDescent="0.4">
      <c r="A203" s="26">
        <v>42674</v>
      </c>
      <c r="B203" s="27">
        <v>210</v>
      </c>
      <c r="C203" s="27">
        <v>0</v>
      </c>
      <c r="D203" s="27">
        <v>0</v>
      </c>
      <c r="E203" s="27">
        <v>196</v>
      </c>
    </row>
    <row r="204" spans="1:5" x14ac:dyDescent="0.4">
      <c r="A204" s="26">
        <v>42401</v>
      </c>
      <c r="B204" s="27">
        <v>211</v>
      </c>
      <c r="C204" s="27">
        <v>0</v>
      </c>
      <c r="D204" s="27">
        <v>0</v>
      </c>
      <c r="E204" s="27">
        <v>197</v>
      </c>
    </row>
    <row r="205" spans="1:5" x14ac:dyDescent="0.4">
      <c r="A205" s="26">
        <v>42590</v>
      </c>
      <c r="B205" s="27">
        <v>211</v>
      </c>
      <c r="C205" s="27">
        <v>0</v>
      </c>
      <c r="D205" s="27">
        <v>0</v>
      </c>
      <c r="E205" s="27">
        <v>198</v>
      </c>
    </row>
    <row r="206" spans="1:5" x14ac:dyDescent="0.4">
      <c r="A206" s="26">
        <v>42601</v>
      </c>
      <c r="B206" s="27">
        <v>211</v>
      </c>
      <c r="C206" s="27">
        <v>0</v>
      </c>
      <c r="D206" s="27">
        <v>0</v>
      </c>
      <c r="E206" s="27">
        <v>199</v>
      </c>
    </row>
    <row r="207" spans="1:5" x14ac:dyDescent="0.4">
      <c r="A207" s="26">
        <v>42720</v>
      </c>
      <c r="B207" s="27">
        <v>211</v>
      </c>
      <c r="C207" s="27">
        <v>0</v>
      </c>
      <c r="D207" s="27">
        <v>0</v>
      </c>
      <c r="E207" s="27">
        <v>200</v>
      </c>
    </row>
    <row r="208" spans="1:5" x14ac:dyDescent="0.4">
      <c r="A208" s="26">
        <v>42380</v>
      </c>
      <c r="B208" s="27">
        <v>212</v>
      </c>
      <c r="C208" s="27">
        <v>0</v>
      </c>
      <c r="D208" s="27">
        <v>0</v>
      </c>
      <c r="E208" s="27">
        <v>201</v>
      </c>
    </row>
    <row r="209" spans="1:5" x14ac:dyDescent="0.4">
      <c r="A209" s="26">
        <v>42464</v>
      </c>
      <c r="B209" s="27">
        <v>215</v>
      </c>
      <c r="C209" s="27">
        <v>0</v>
      </c>
      <c r="D209" s="27">
        <v>0</v>
      </c>
      <c r="E209" s="27">
        <v>202</v>
      </c>
    </row>
    <row r="210" spans="1:5" x14ac:dyDescent="0.4">
      <c r="A210" s="26">
        <v>42734</v>
      </c>
      <c r="B210" s="27">
        <v>215</v>
      </c>
      <c r="C210" s="27">
        <v>0</v>
      </c>
      <c r="D210" s="27">
        <v>0</v>
      </c>
      <c r="E210" s="27">
        <v>203</v>
      </c>
    </row>
    <row r="211" spans="1:5" x14ac:dyDescent="0.4">
      <c r="A211" s="26">
        <v>42532</v>
      </c>
      <c r="B211" s="27">
        <v>216</v>
      </c>
      <c r="C211" s="27">
        <v>0</v>
      </c>
      <c r="D211" s="27">
        <v>0</v>
      </c>
      <c r="E211" s="27">
        <v>204</v>
      </c>
    </row>
    <row r="212" spans="1:5" x14ac:dyDescent="0.4">
      <c r="A212" s="26">
        <v>42702</v>
      </c>
      <c r="B212" s="27">
        <v>216</v>
      </c>
      <c r="C212" s="27">
        <v>0</v>
      </c>
      <c r="D212" s="27">
        <v>0</v>
      </c>
      <c r="E212" s="27">
        <v>205</v>
      </c>
    </row>
    <row r="213" spans="1:5" x14ac:dyDescent="0.4">
      <c r="A213" s="26">
        <v>42425</v>
      </c>
      <c r="B213" s="27">
        <v>217</v>
      </c>
      <c r="C213" s="27">
        <v>0</v>
      </c>
      <c r="D213" s="27">
        <v>0</v>
      </c>
      <c r="E213" s="27">
        <v>206</v>
      </c>
    </row>
    <row r="214" spans="1:5" x14ac:dyDescent="0.4">
      <c r="A214" s="26">
        <v>42406</v>
      </c>
      <c r="B214" s="27">
        <v>220</v>
      </c>
      <c r="C214" s="27">
        <v>0</v>
      </c>
      <c r="D214" s="27">
        <v>0</v>
      </c>
      <c r="E214" s="27">
        <v>207</v>
      </c>
    </row>
    <row r="215" spans="1:5" x14ac:dyDescent="0.4">
      <c r="A215" s="26">
        <v>42579</v>
      </c>
      <c r="B215" s="27">
        <v>220</v>
      </c>
      <c r="C215" s="27">
        <v>0</v>
      </c>
      <c r="D215" s="27">
        <v>0</v>
      </c>
      <c r="E215" s="27">
        <v>208</v>
      </c>
    </row>
    <row r="216" spans="1:5" x14ac:dyDescent="0.4">
      <c r="A216" s="26">
        <v>42692</v>
      </c>
      <c r="B216" s="27">
        <v>220</v>
      </c>
      <c r="C216" s="27">
        <v>0</v>
      </c>
      <c r="D216" s="27">
        <v>0</v>
      </c>
      <c r="E216" s="27">
        <v>209</v>
      </c>
    </row>
    <row r="217" spans="1:5" x14ac:dyDescent="0.4">
      <c r="A217" s="26">
        <v>42640</v>
      </c>
      <c r="B217" s="27">
        <v>221</v>
      </c>
      <c r="C217" s="27">
        <v>0</v>
      </c>
      <c r="D217" s="27">
        <v>0</v>
      </c>
      <c r="E217" s="27">
        <v>210</v>
      </c>
    </row>
    <row r="218" spans="1:5" x14ac:dyDescent="0.4">
      <c r="A218" s="26">
        <v>42377</v>
      </c>
      <c r="B218" s="27">
        <v>222</v>
      </c>
      <c r="C218" s="27">
        <v>0</v>
      </c>
      <c r="D218" s="27">
        <v>0</v>
      </c>
      <c r="E218" s="27">
        <v>211</v>
      </c>
    </row>
    <row r="219" spans="1:5" x14ac:dyDescent="0.4">
      <c r="A219" s="26">
        <v>42496</v>
      </c>
      <c r="B219" s="27">
        <v>222</v>
      </c>
      <c r="C219" s="27">
        <v>0</v>
      </c>
      <c r="D219" s="27">
        <v>0</v>
      </c>
      <c r="E219" s="27">
        <v>212</v>
      </c>
    </row>
    <row r="220" spans="1:5" x14ac:dyDescent="0.4">
      <c r="A220" s="26">
        <v>42553</v>
      </c>
      <c r="B220" s="27">
        <v>222</v>
      </c>
      <c r="C220" s="27">
        <v>0</v>
      </c>
      <c r="D220" s="27">
        <v>0</v>
      </c>
      <c r="E220" s="27">
        <v>213</v>
      </c>
    </row>
    <row r="221" spans="1:5" x14ac:dyDescent="0.4">
      <c r="A221" s="26">
        <v>42516</v>
      </c>
      <c r="B221" s="27">
        <v>225</v>
      </c>
      <c r="C221" s="27">
        <v>0</v>
      </c>
      <c r="D221" s="27">
        <v>0</v>
      </c>
      <c r="E221" s="27">
        <v>214</v>
      </c>
    </row>
    <row r="222" spans="1:5" x14ac:dyDescent="0.4">
      <c r="A222" s="26">
        <v>42635</v>
      </c>
      <c r="B222" s="27">
        <v>226</v>
      </c>
      <c r="C222" s="27">
        <v>0</v>
      </c>
      <c r="D222" s="27">
        <v>0</v>
      </c>
      <c r="E222" s="27">
        <v>215</v>
      </c>
    </row>
    <row r="223" spans="1:5" x14ac:dyDescent="0.4">
      <c r="A223" s="26">
        <v>42488</v>
      </c>
      <c r="B223" s="27">
        <v>227</v>
      </c>
      <c r="C223" s="27">
        <v>0</v>
      </c>
      <c r="D223" s="27">
        <v>0</v>
      </c>
      <c r="E223" s="27">
        <v>216</v>
      </c>
    </row>
    <row r="224" spans="1:5" x14ac:dyDescent="0.4">
      <c r="A224" s="26">
        <v>42594</v>
      </c>
      <c r="B224" s="27">
        <v>228</v>
      </c>
      <c r="C224" s="27">
        <v>0</v>
      </c>
      <c r="D224" s="27">
        <v>0</v>
      </c>
      <c r="E224" s="27">
        <v>217</v>
      </c>
    </row>
    <row r="225" spans="1:5" x14ac:dyDescent="0.4">
      <c r="A225" s="26">
        <v>42677</v>
      </c>
      <c r="B225" s="27">
        <v>228</v>
      </c>
      <c r="C225" s="27">
        <v>0</v>
      </c>
      <c r="D225" s="27">
        <v>0</v>
      </c>
      <c r="E225" s="27">
        <v>218</v>
      </c>
    </row>
    <row r="226" spans="1:5" x14ac:dyDescent="0.4">
      <c r="A226" s="26">
        <v>42475</v>
      </c>
      <c r="B226" s="27">
        <v>229</v>
      </c>
      <c r="C226" s="27">
        <v>0</v>
      </c>
      <c r="D226" s="27">
        <v>0</v>
      </c>
      <c r="E226" s="27">
        <v>219</v>
      </c>
    </row>
    <row r="227" spans="1:5" x14ac:dyDescent="0.4">
      <c r="A227" s="26">
        <v>42521</v>
      </c>
      <c r="B227" s="27">
        <v>229</v>
      </c>
      <c r="C227" s="27">
        <v>0</v>
      </c>
      <c r="D227" s="27">
        <v>0</v>
      </c>
      <c r="E227" s="27">
        <v>220</v>
      </c>
    </row>
    <row r="228" spans="1:5" x14ac:dyDescent="0.4">
      <c r="A228" s="26">
        <v>42531</v>
      </c>
      <c r="B228" s="27">
        <v>229</v>
      </c>
      <c r="C228" s="27">
        <v>0</v>
      </c>
      <c r="D228" s="27">
        <v>0</v>
      </c>
      <c r="E228" s="27">
        <v>221</v>
      </c>
    </row>
    <row r="229" spans="1:5" x14ac:dyDescent="0.4">
      <c r="A229" s="26">
        <v>42535</v>
      </c>
      <c r="B229" s="27">
        <v>229</v>
      </c>
      <c r="C229" s="27">
        <v>0</v>
      </c>
      <c r="D229" s="27">
        <v>0</v>
      </c>
      <c r="E229" s="27">
        <v>222</v>
      </c>
    </row>
    <row r="230" spans="1:5" x14ac:dyDescent="0.4">
      <c r="A230" s="26">
        <v>42541</v>
      </c>
      <c r="B230" s="27">
        <v>229</v>
      </c>
      <c r="C230" s="27">
        <v>0</v>
      </c>
      <c r="D230" s="27">
        <v>0</v>
      </c>
      <c r="E230" s="27">
        <v>223</v>
      </c>
    </row>
    <row r="231" spans="1:5" x14ac:dyDescent="0.4">
      <c r="A231" s="26">
        <v>42710</v>
      </c>
      <c r="B231" s="27">
        <v>229</v>
      </c>
      <c r="C231" s="27">
        <v>0</v>
      </c>
      <c r="D231" s="27">
        <v>0</v>
      </c>
      <c r="E231" s="27">
        <v>224</v>
      </c>
    </row>
    <row r="232" spans="1:5" x14ac:dyDescent="0.4">
      <c r="A232" s="26">
        <v>42691</v>
      </c>
      <c r="B232" s="27">
        <v>230</v>
      </c>
      <c r="C232" s="27">
        <v>0</v>
      </c>
      <c r="D232" s="27">
        <v>0</v>
      </c>
      <c r="E232" s="27">
        <v>225</v>
      </c>
    </row>
    <row r="233" spans="1:5" x14ac:dyDescent="0.4">
      <c r="A233" s="26">
        <v>42698</v>
      </c>
      <c r="B233" s="27">
        <v>230</v>
      </c>
      <c r="C233" s="27">
        <v>0</v>
      </c>
      <c r="D233" s="27">
        <v>0</v>
      </c>
      <c r="E233" s="27">
        <v>226</v>
      </c>
    </row>
    <row r="234" spans="1:5" x14ac:dyDescent="0.4">
      <c r="A234" s="26">
        <v>42430</v>
      </c>
      <c r="B234" s="27">
        <v>231</v>
      </c>
      <c r="C234" s="27">
        <v>0</v>
      </c>
      <c r="D234" s="27">
        <v>0</v>
      </c>
      <c r="E234" s="27">
        <v>227</v>
      </c>
    </row>
    <row r="235" spans="1:5" x14ac:dyDescent="0.4">
      <c r="A235" s="26">
        <v>42618</v>
      </c>
      <c r="B235" s="27">
        <v>231</v>
      </c>
      <c r="C235" s="27">
        <v>0</v>
      </c>
      <c r="D235" s="27">
        <v>0</v>
      </c>
      <c r="E235" s="27">
        <v>228</v>
      </c>
    </row>
    <row r="236" spans="1:5" x14ac:dyDescent="0.4">
      <c r="A236" s="26">
        <v>42664</v>
      </c>
      <c r="B236" s="27">
        <v>231</v>
      </c>
      <c r="C236" s="27">
        <v>0</v>
      </c>
      <c r="D236" s="27">
        <v>0</v>
      </c>
      <c r="E236" s="27">
        <v>229</v>
      </c>
    </row>
    <row r="237" spans="1:5" x14ac:dyDescent="0.4">
      <c r="A237" s="26">
        <v>42395</v>
      </c>
      <c r="B237" s="27">
        <v>232</v>
      </c>
      <c r="C237" s="27">
        <v>0</v>
      </c>
      <c r="D237" s="27">
        <v>0</v>
      </c>
      <c r="E237" s="27">
        <v>230</v>
      </c>
    </row>
    <row r="238" spans="1:5" x14ac:dyDescent="0.4">
      <c r="A238" s="26">
        <v>42560</v>
      </c>
      <c r="B238" s="27">
        <v>238</v>
      </c>
      <c r="C238" s="27">
        <v>0</v>
      </c>
      <c r="D238" s="27">
        <v>0</v>
      </c>
      <c r="E238" s="27">
        <v>231</v>
      </c>
    </row>
    <row r="239" spans="1:5" x14ac:dyDescent="0.4">
      <c r="A239" s="26">
        <v>42663</v>
      </c>
      <c r="B239" s="27">
        <v>238</v>
      </c>
      <c r="C239" s="27">
        <v>0</v>
      </c>
      <c r="D239" s="27">
        <v>0</v>
      </c>
      <c r="E239" s="27">
        <v>232</v>
      </c>
    </row>
    <row r="240" spans="1:5" x14ac:dyDescent="0.4">
      <c r="A240" s="26">
        <v>42455</v>
      </c>
      <c r="B240" s="27">
        <v>239</v>
      </c>
      <c r="C240" s="27">
        <v>0</v>
      </c>
      <c r="D240" s="27">
        <v>0</v>
      </c>
      <c r="E240" s="27">
        <v>233</v>
      </c>
    </row>
    <row r="241" spans="1:5" x14ac:dyDescent="0.4">
      <c r="A241" s="26">
        <v>42460</v>
      </c>
      <c r="B241" s="27">
        <v>240</v>
      </c>
      <c r="C241" s="27">
        <v>0</v>
      </c>
      <c r="D241" s="27">
        <v>0</v>
      </c>
      <c r="E241" s="27">
        <v>234</v>
      </c>
    </row>
    <row r="242" spans="1:5" x14ac:dyDescent="0.4">
      <c r="A242" s="26">
        <v>42573</v>
      </c>
      <c r="B242" s="27">
        <v>242</v>
      </c>
      <c r="C242" s="27">
        <v>0</v>
      </c>
      <c r="D242" s="27">
        <v>0</v>
      </c>
      <c r="E242" s="27">
        <v>235</v>
      </c>
    </row>
    <row r="243" spans="1:5" x14ac:dyDescent="0.4">
      <c r="A243" s="26">
        <v>42465</v>
      </c>
      <c r="B243" s="27">
        <v>244</v>
      </c>
      <c r="C243" s="27">
        <v>0</v>
      </c>
      <c r="D243" s="27">
        <v>0</v>
      </c>
      <c r="E243" s="27">
        <v>236</v>
      </c>
    </row>
    <row r="244" spans="1:5" x14ac:dyDescent="0.4">
      <c r="A244" s="26">
        <v>42412</v>
      </c>
      <c r="B244" s="27">
        <v>246</v>
      </c>
      <c r="C244" s="27">
        <v>0</v>
      </c>
      <c r="D244" s="27">
        <v>0</v>
      </c>
      <c r="E244" s="27">
        <v>237</v>
      </c>
    </row>
    <row r="245" spans="1:5" x14ac:dyDescent="0.4">
      <c r="A245" s="26">
        <v>42500</v>
      </c>
      <c r="B245" s="27">
        <v>248</v>
      </c>
      <c r="C245" s="27">
        <v>0</v>
      </c>
      <c r="D245" s="27">
        <v>0</v>
      </c>
      <c r="E245" s="27">
        <v>238</v>
      </c>
    </row>
    <row r="246" spans="1:5" x14ac:dyDescent="0.4">
      <c r="A246" s="26">
        <v>42446</v>
      </c>
      <c r="B246" s="27">
        <v>249</v>
      </c>
      <c r="C246" s="27">
        <v>0</v>
      </c>
      <c r="D246" s="27">
        <v>0</v>
      </c>
      <c r="E246" s="27">
        <v>239</v>
      </c>
    </row>
    <row r="247" spans="1:5" x14ac:dyDescent="0.4">
      <c r="A247" s="26">
        <v>42588</v>
      </c>
      <c r="B247" s="27">
        <v>249</v>
      </c>
      <c r="C247" s="27">
        <v>0</v>
      </c>
      <c r="D247" s="27">
        <v>0</v>
      </c>
      <c r="E247" s="27">
        <v>240</v>
      </c>
    </row>
    <row r="248" spans="1:5" x14ac:dyDescent="0.4">
      <c r="A248" s="26">
        <v>42733</v>
      </c>
      <c r="B248" s="27">
        <v>249</v>
      </c>
      <c r="C248" s="27">
        <v>0</v>
      </c>
      <c r="D248" s="27">
        <v>0</v>
      </c>
      <c r="E248" s="27">
        <v>241</v>
      </c>
    </row>
    <row r="249" spans="1:5" x14ac:dyDescent="0.4">
      <c r="A249" s="26">
        <v>42374</v>
      </c>
      <c r="B249" s="27">
        <v>251</v>
      </c>
      <c r="C249" s="27">
        <v>0</v>
      </c>
      <c r="D249" s="27">
        <v>0</v>
      </c>
      <c r="E249" s="27">
        <v>242</v>
      </c>
    </row>
    <row r="250" spans="1:5" x14ac:dyDescent="0.4">
      <c r="A250" s="26">
        <v>42525</v>
      </c>
      <c r="B250" s="27">
        <v>251</v>
      </c>
      <c r="C250" s="27">
        <v>0</v>
      </c>
      <c r="D250" s="27">
        <v>0</v>
      </c>
      <c r="E250" s="27">
        <v>243</v>
      </c>
    </row>
    <row r="251" spans="1:5" x14ac:dyDescent="0.4">
      <c r="A251" s="26">
        <v>42583</v>
      </c>
      <c r="B251" s="27">
        <v>251</v>
      </c>
      <c r="C251" s="27">
        <v>0</v>
      </c>
      <c r="D251" s="27">
        <v>0</v>
      </c>
      <c r="E251" s="27">
        <v>244</v>
      </c>
    </row>
    <row r="252" spans="1:5" x14ac:dyDescent="0.4">
      <c r="A252" s="26">
        <v>42647</v>
      </c>
      <c r="B252" s="27">
        <v>252</v>
      </c>
      <c r="C252" s="27">
        <v>0</v>
      </c>
      <c r="D252" s="27">
        <v>0</v>
      </c>
      <c r="E252" s="27">
        <v>245</v>
      </c>
    </row>
    <row r="253" spans="1:5" x14ac:dyDescent="0.4">
      <c r="A253" s="26">
        <v>42580</v>
      </c>
      <c r="B253" s="27">
        <v>256</v>
      </c>
      <c r="C253" s="27">
        <v>0</v>
      </c>
      <c r="D253" s="27">
        <v>0</v>
      </c>
      <c r="E253" s="27">
        <v>246</v>
      </c>
    </row>
    <row r="254" spans="1:5" x14ac:dyDescent="0.4">
      <c r="A254" s="26">
        <v>42563</v>
      </c>
      <c r="B254" s="27">
        <v>258</v>
      </c>
      <c r="C254" s="27">
        <v>0</v>
      </c>
      <c r="D254" s="27">
        <v>0</v>
      </c>
      <c r="E254" s="27">
        <v>247</v>
      </c>
    </row>
    <row r="255" spans="1:5" x14ac:dyDescent="0.4">
      <c r="A255" s="26">
        <v>42650</v>
      </c>
      <c r="B255" s="27">
        <v>260</v>
      </c>
      <c r="C255" s="27">
        <v>0</v>
      </c>
      <c r="D255" s="27">
        <v>0</v>
      </c>
      <c r="E255" s="27">
        <v>248</v>
      </c>
    </row>
    <row r="256" spans="1:5" x14ac:dyDescent="0.4">
      <c r="A256" s="26">
        <v>42419</v>
      </c>
      <c r="B256" s="27">
        <v>261</v>
      </c>
      <c r="C256" s="27">
        <v>0</v>
      </c>
      <c r="D256" s="27">
        <v>0</v>
      </c>
      <c r="E256" s="27">
        <v>249</v>
      </c>
    </row>
    <row r="257" spans="1:5" x14ac:dyDescent="0.4">
      <c r="A257" s="26">
        <v>42404</v>
      </c>
      <c r="B257" s="27">
        <v>266</v>
      </c>
      <c r="C257" s="27">
        <v>0</v>
      </c>
      <c r="D257" s="27">
        <v>0</v>
      </c>
      <c r="E257" s="27">
        <v>250</v>
      </c>
    </row>
    <row r="258" spans="1:5" x14ac:dyDescent="0.4">
      <c r="A258" s="26">
        <v>42481</v>
      </c>
      <c r="B258" s="27">
        <v>267</v>
      </c>
      <c r="C258" s="27">
        <v>0</v>
      </c>
      <c r="D258" s="27">
        <v>0</v>
      </c>
      <c r="E258" s="27">
        <v>251</v>
      </c>
    </row>
    <row r="259" spans="1:5" x14ac:dyDescent="0.4">
      <c r="A259" s="26">
        <v>42604</v>
      </c>
      <c r="B259" s="27">
        <v>267</v>
      </c>
      <c r="C259" s="27">
        <v>0</v>
      </c>
      <c r="D259" s="27">
        <v>0</v>
      </c>
      <c r="E259" s="27">
        <v>252</v>
      </c>
    </row>
    <row r="260" spans="1:5" x14ac:dyDescent="0.4">
      <c r="A260" s="26">
        <v>42474</v>
      </c>
      <c r="B260" s="27">
        <v>269</v>
      </c>
      <c r="C260" s="27">
        <v>0</v>
      </c>
      <c r="D260" s="27">
        <v>0</v>
      </c>
      <c r="E260" s="27">
        <v>253</v>
      </c>
    </row>
    <row r="261" spans="1:5" x14ac:dyDescent="0.4">
      <c r="A261" s="26">
        <v>42503</v>
      </c>
      <c r="B261" s="27">
        <v>272</v>
      </c>
      <c r="C261" s="27">
        <v>0</v>
      </c>
      <c r="D261" s="27">
        <v>0</v>
      </c>
      <c r="E261" s="27">
        <v>254</v>
      </c>
    </row>
    <row r="262" spans="1:5" x14ac:dyDescent="0.4">
      <c r="A262" s="26">
        <v>42605</v>
      </c>
      <c r="B262" s="27">
        <v>272</v>
      </c>
      <c r="C262" s="27">
        <v>0</v>
      </c>
      <c r="D262" s="27">
        <v>0</v>
      </c>
      <c r="E262" s="27">
        <v>255</v>
      </c>
    </row>
    <row r="263" spans="1:5" x14ac:dyDescent="0.4">
      <c r="A263" s="26">
        <v>42607</v>
      </c>
      <c r="B263" s="27">
        <v>273</v>
      </c>
      <c r="C263" s="27">
        <v>0</v>
      </c>
      <c r="D263" s="27">
        <v>0</v>
      </c>
      <c r="E263" s="27">
        <v>256</v>
      </c>
    </row>
    <row r="264" spans="1:5" x14ac:dyDescent="0.4">
      <c r="A264" s="26">
        <v>42513</v>
      </c>
      <c r="B264" s="27">
        <v>277</v>
      </c>
      <c r="C264" s="27">
        <v>0</v>
      </c>
      <c r="D264" s="27">
        <v>0</v>
      </c>
      <c r="E264" s="27">
        <v>257</v>
      </c>
    </row>
    <row r="265" spans="1:5" x14ac:dyDescent="0.4">
      <c r="A265" s="26">
        <v>42461</v>
      </c>
      <c r="B265" s="27">
        <v>289</v>
      </c>
      <c r="C265" s="27">
        <v>0</v>
      </c>
      <c r="D265" s="27">
        <v>0</v>
      </c>
      <c r="E265" s="27">
        <v>258</v>
      </c>
    </row>
    <row r="266" spans="1:5" x14ac:dyDescent="0.4">
      <c r="A266" s="26">
        <v>42555</v>
      </c>
      <c r="B266" s="27">
        <v>293</v>
      </c>
      <c r="C266" s="27">
        <v>0</v>
      </c>
      <c r="D266" s="27">
        <v>0</v>
      </c>
      <c r="E266" s="27">
        <v>259</v>
      </c>
    </row>
    <row r="267" spans="1:5" x14ac:dyDescent="0.4">
      <c r="A267" s="26">
        <v>42468</v>
      </c>
      <c r="B267" s="27">
        <v>299</v>
      </c>
      <c r="C267" s="27">
        <v>0</v>
      </c>
      <c r="D267" s="27">
        <v>0</v>
      </c>
      <c r="E267" s="27">
        <v>260</v>
      </c>
    </row>
    <row r="268" spans="1:5" x14ac:dyDescent="0.4">
      <c r="A268" s="26">
        <v>42569</v>
      </c>
      <c r="B268" s="27">
        <v>310</v>
      </c>
      <c r="C268" s="27">
        <v>0</v>
      </c>
      <c r="D268" s="27">
        <v>0</v>
      </c>
      <c r="E268" s="27">
        <v>261</v>
      </c>
    </row>
    <row r="269" spans="1:5" x14ac:dyDescent="0.4">
      <c r="A269" s="16">
        <v>42526</v>
      </c>
      <c r="B269" s="17">
        <v>246</v>
      </c>
      <c r="C269" s="17">
        <v>0</v>
      </c>
      <c r="D269" s="17">
        <v>1</v>
      </c>
      <c r="E269" s="17">
        <v>1</v>
      </c>
    </row>
    <row r="270" spans="1:5" x14ac:dyDescent="0.4">
      <c r="A270" s="16">
        <v>42610</v>
      </c>
      <c r="B270" s="17">
        <v>255</v>
      </c>
      <c r="C270" s="17">
        <v>0</v>
      </c>
      <c r="D270" s="17">
        <v>1</v>
      </c>
      <c r="E270" s="17">
        <v>2</v>
      </c>
    </row>
    <row r="271" spans="1:5" x14ac:dyDescent="0.4">
      <c r="A271" s="16">
        <v>42729</v>
      </c>
      <c r="B271" s="17">
        <v>255</v>
      </c>
      <c r="C271" s="17">
        <v>0</v>
      </c>
      <c r="D271" s="17">
        <v>1</v>
      </c>
      <c r="E271" s="17">
        <v>3</v>
      </c>
    </row>
    <row r="272" spans="1:5" x14ac:dyDescent="0.4">
      <c r="A272" s="16">
        <v>42470</v>
      </c>
      <c r="B272" s="17">
        <v>258</v>
      </c>
      <c r="C272" s="17">
        <v>0</v>
      </c>
      <c r="D272" s="17">
        <v>1</v>
      </c>
      <c r="E272" s="17">
        <v>4</v>
      </c>
    </row>
    <row r="273" spans="1:5" x14ac:dyDescent="0.4">
      <c r="A273" s="16">
        <v>42449</v>
      </c>
      <c r="B273" s="17">
        <v>311</v>
      </c>
      <c r="C273" s="17">
        <v>0</v>
      </c>
      <c r="D273" s="17">
        <v>1</v>
      </c>
      <c r="E273" s="17">
        <v>5</v>
      </c>
    </row>
    <row r="274" spans="1:5" x14ac:dyDescent="0.4">
      <c r="A274" s="16">
        <v>42575</v>
      </c>
      <c r="B274" s="17">
        <v>311</v>
      </c>
      <c r="C274" s="17">
        <v>0</v>
      </c>
      <c r="D274" s="17">
        <v>1</v>
      </c>
      <c r="E274" s="17">
        <v>6</v>
      </c>
    </row>
    <row r="275" spans="1:5" x14ac:dyDescent="0.4">
      <c r="A275" s="16">
        <v>42561</v>
      </c>
      <c r="B275" s="17">
        <v>312</v>
      </c>
      <c r="C275" s="17">
        <v>0</v>
      </c>
      <c r="D275" s="17">
        <v>1</v>
      </c>
      <c r="E275" s="17">
        <v>7</v>
      </c>
    </row>
    <row r="276" spans="1:5" x14ac:dyDescent="0.4">
      <c r="A276" s="16">
        <v>42421</v>
      </c>
      <c r="B276" s="17">
        <v>313</v>
      </c>
      <c r="C276" s="17">
        <v>0</v>
      </c>
      <c r="D276" s="17">
        <v>1</v>
      </c>
      <c r="E276" s="17">
        <v>8</v>
      </c>
    </row>
    <row r="277" spans="1:5" x14ac:dyDescent="0.4">
      <c r="A277" s="16">
        <v>42484</v>
      </c>
      <c r="B277" s="17">
        <v>315</v>
      </c>
      <c r="C277" s="17">
        <v>0</v>
      </c>
      <c r="D277" s="17">
        <v>1</v>
      </c>
      <c r="E277" s="17">
        <v>9</v>
      </c>
    </row>
    <row r="278" spans="1:5" x14ac:dyDescent="0.4">
      <c r="A278" s="16">
        <v>42540</v>
      </c>
      <c r="B278" s="17">
        <v>318</v>
      </c>
      <c r="C278" s="17">
        <v>0</v>
      </c>
      <c r="D278" s="17">
        <v>1</v>
      </c>
      <c r="E278" s="17">
        <v>10</v>
      </c>
    </row>
    <row r="279" spans="1:5" x14ac:dyDescent="0.4">
      <c r="A279" s="16">
        <v>42372</v>
      </c>
      <c r="B279" s="17">
        <v>324</v>
      </c>
      <c r="C279" s="17">
        <v>0</v>
      </c>
      <c r="D279" s="17">
        <v>1</v>
      </c>
      <c r="E279" s="17">
        <v>11</v>
      </c>
    </row>
    <row r="280" spans="1:5" x14ac:dyDescent="0.4">
      <c r="A280" s="16">
        <v>42407</v>
      </c>
      <c r="B280" s="17">
        <v>325</v>
      </c>
      <c r="C280" s="17">
        <v>0</v>
      </c>
      <c r="D280" s="17">
        <v>1</v>
      </c>
      <c r="E280" s="17">
        <v>12</v>
      </c>
    </row>
    <row r="281" spans="1:5" x14ac:dyDescent="0.4">
      <c r="A281" s="16">
        <v>42708</v>
      </c>
      <c r="B281" s="17">
        <v>325</v>
      </c>
      <c r="C281" s="17">
        <v>0</v>
      </c>
      <c r="D281" s="17">
        <v>1</v>
      </c>
      <c r="E281" s="17">
        <v>13</v>
      </c>
    </row>
    <row r="282" spans="1:5" x14ac:dyDescent="0.4">
      <c r="A282" s="16">
        <v>42456</v>
      </c>
      <c r="B282" s="17">
        <v>328</v>
      </c>
      <c r="C282" s="17">
        <v>0</v>
      </c>
      <c r="D282" s="17">
        <v>1</v>
      </c>
      <c r="E282" s="17">
        <v>14</v>
      </c>
    </row>
    <row r="283" spans="1:5" x14ac:dyDescent="0.4">
      <c r="A283" s="16">
        <v>42477</v>
      </c>
      <c r="B283" s="17">
        <v>328</v>
      </c>
      <c r="C283" s="17">
        <v>0</v>
      </c>
      <c r="D283" s="17">
        <v>1</v>
      </c>
      <c r="E283" s="17">
        <v>15</v>
      </c>
    </row>
    <row r="284" spans="1:5" x14ac:dyDescent="0.4">
      <c r="A284" s="16">
        <v>42645</v>
      </c>
      <c r="B284" s="17">
        <v>330</v>
      </c>
      <c r="C284" s="17">
        <v>0</v>
      </c>
      <c r="D284" s="17">
        <v>1</v>
      </c>
      <c r="E284" s="17">
        <v>16</v>
      </c>
    </row>
    <row r="285" spans="1:5" x14ac:dyDescent="0.4">
      <c r="A285" s="16">
        <v>42617</v>
      </c>
      <c r="B285" s="17">
        <v>340</v>
      </c>
      <c r="C285" s="17">
        <v>0</v>
      </c>
      <c r="D285" s="17">
        <v>1</v>
      </c>
      <c r="E285" s="17">
        <v>17</v>
      </c>
    </row>
    <row r="286" spans="1:5" x14ac:dyDescent="0.4">
      <c r="A286" s="16">
        <v>42554</v>
      </c>
      <c r="B286" s="17">
        <v>351</v>
      </c>
      <c r="C286" s="17">
        <v>0</v>
      </c>
      <c r="D286" s="17">
        <v>1</v>
      </c>
      <c r="E286" s="17">
        <v>18</v>
      </c>
    </row>
    <row r="287" spans="1:5" x14ac:dyDescent="0.4">
      <c r="A287" s="16">
        <v>42400</v>
      </c>
      <c r="B287" s="17">
        <v>353</v>
      </c>
      <c r="C287" s="17">
        <v>0</v>
      </c>
      <c r="D287" s="17">
        <v>1</v>
      </c>
      <c r="E287" s="17">
        <v>19</v>
      </c>
    </row>
    <row r="288" spans="1:5" x14ac:dyDescent="0.4">
      <c r="A288" s="16">
        <v>42379</v>
      </c>
      <c r="B288" s="17">
        <v>354</v>
      </c>
      <c r="C288" s="17">
        <v>0</v>
      </c>
      <c r="D288" s="17">
        <v>1</v>
      </c>
      <c r="E288" s="17">
        <v>20</v>
      </c>
    </row>
    <row r="289" spans="1:5" x14ac:dyDescent="0.4">
      <c r="A289" s="16">
        <v>42631</v>
      </c>
      <c r="B289" s="17">
        <v>354</v>
      </c>
      <c r="C289" s="17">
        <v>0</v>
      </c>
      <c r="D289" s="17">
        <v>1</v>
      </c>
      <c r="E289" s="17">
        <v>21</v>
      </c>
    </row>
    <row r="290" spans="1:5" x14ac:dyDescent="0.4">
      <c r="A290" s="16">
        <v>42582</v>
      </c>
      <c r="B290" s="17">
        <v>355</v>
      </c>
      <c r="C290" s="17">
        <v>0</v>
      </c>
      <c r="D290" s="17">
        <v>1</v>
      </c>
      <c r="E290" s="17">
        <v>22</v>
      </c>
    </row>
    <row r="291" spans="1:5" x14ac:dyDescent="0.4">
      <c r="A291" s="16">
        <v>42624</v>
      </c>
      <c r="B291" s="17">
        <v>359</v>
      </c>
      <c r="C291" s="17">
        <v>0</v>
      </c>
      <c r="D291" s="17">
        <v>1</v>
      </c>
      <c r="E291" s="17">
        <v>23</v>
      </c>
    </row>
    <row r="292" spans="1:5" x14ac:dyDescent="0.4">
      <c r="A292" s="16">
        <v>42498</v>
      </c>
      <c r="B292" s="17">
        <v>360</v>
      </c>
      <c r="C292" s="17">
        <v>0</v>
      </c>
      <c r="D292" s="17">
        <v>1</v>
      </c>
      <c r="E292" s="17">
        <v>24</v>
      </c>
    </row>
    <row r="293" spans="1:5" x14ac:dyDescent="0.4">
      <c r="A293" s="16">
        <v>42701</v>
      </c>
      <c r="B293" s="17">
        <v>361</v>
      </c>
      <c r="C293" s="17">
        <v>0</v>
      </c>
      <c r="D293" s="17">
        <v>1</v>
      </c>
      <c r="E293" s="17">
        <v>25</v>
      </c>
    </row>
    <row r="294" spans="1:5" x14ac:dyDescent="0.4">
      <c r="A294" s="16">
        <v>42547</v>
      </c>
      <c r="B294" s="17">
        <v>364</v>
      </c>
      <c r="C294" s="17">
        <v>0</v>
      </c>
      <c r="D294" s="17">
        <v>1</v>
      </c>
      <c r="E294" s="17">
        <v>26</v>
      </c>
    </row>
    <row r="295" spans="1:5" x14ac:dyDescent="0.4">
      <c r="A295" s="16">
        <v>42715</v>
      </c>
      <c r="B295" s="17">
        <v>365</v>
      </c>
      <c r="C295" s="17">
        <v>0</v>
      </c>
      <c r="D295" s="17">
        <v>1</v>
      </c>
      <c r="E295" s="17">
        <v>27</v>
      </c>
    </row>
    <row r="296" spans="1:5" x14ac:dyDescent="0.4">
      <c r="A296" s="16">
        <v>42505</v>
      </c>
      <c r="B296" s="17">
        <v>368</v>
      </c>
      <c r="C296" s="17">
        <v>0</v>
      </c>
      <c r="D296" s="17">
        <v>1</v>
      </c>
      <c r="E296" s="17">
        <v>28</v>
      </c>
    </row>
    <row r="297" spans="1:5" x14ac:dyDescent="0.4">
      <c r="A297" s="16">
        <v>42512</v>
      </c>
      <c r="B297" s="17">
        <v>368</v>
      </c>
      <c r="C297" s="17">
        <v>0</v>
      </c>
      <c r="D297" s="17">
        <v>1</v>
      </c>
      <c r="E297" s="17">
        <v>29</v>
      </c>
    </row>
    <row r="298" spans="1:5" x14ac:dyDescent="0.4">
      <c r="A298" s="16">
        <v>42428</v>
      </c>
      <c r="B298" s="17">
        <v>370</v>
      </c>
      <c r="C298" s="17">
        <v>0</v>
      </c>
      <c r="D298" s="17">
        <v>1</v>
      </c>
      <c r="E298" s="17">
        <v>30</v>
      </c>
    </row>
    <row r="299" spans="1:5" x14ac:dyDescent="0.4">
      <c r="A299" s="16">
        <v>42666</v>
      </c>
      <c r="B299" s="17">
        <v>372</v>
      </c>
      <c r="C299" s="17">
        <v>0</v>
      </c>
      <c r="D299" s="17">
        <v>1</v>
      </c>
      <c r="E299" s="17">
        <v>31</v>
      </c>
    </row>
    <row r="300" spans="1:5" x14ac:dyDescent="0.4">
      <c r="A300" s="16">
        <v>42673</v>
      </c>
      <c r="B300" s="17">
        <v>377</v>
      </c>
      <c r="C300" s="17">
        <v>0</v>
      </c>
      <c r="D300" s="17">
        <v>1</v>
      </c>
      <c r="E300" s="17">
        <v>32</v>
      </c>
    </row>
    <row r="301" spans="1:5" x14ac:dyDescent="0.4">
      <c r="A301" s="16">
        <v>42463</v>
      </c>
      <c r="B301" s="17">
        <v>381</v>
      </c>
      <c r="C301" s="17">
        <v>0</v>
      </c>
      <c r="D301" s="17">
        <v>1</v>
      </c>
      <c r="E301" s="17">
        <v>33</v>
      </c>
    </row>
    <row r="302" spans="1:5" x14ac:dyDescent="0.4">
      <c r="A302" s="16">
        <v>42533</v>
      </c>
      <c r="B302" s="17">
        <v>382</v>
      </c>
      <c r="C302" s="17">
        <v>0</v>
      </c>
      <c r="D302" s="17">
        <v>1</v>
      </c>
      <c r="E302" s="17">
        <v>34</v>
      </c>
    </row>
    <row r="303" spans="1:5" x14ac:dyDescent="0.4">
      <c r="A303" s="16">
        <v>42519</v>
      </c>
      <c r="B303" s="17">
        <v>385</v>
      </c>
      <c r="C303" s="17">
        <v>0</v>
      </c>
      <c r="D303" s="17">
        <v>1</v>
      </c>
      <c r="E303" s="17">
        <v>35</v>
      </c>
    </row>
    <row r="304" spans="1:5" x14ac:dyDescent="0.4">
      <c r="A304" s="16">
        <v>42687</v>
      </c>
      <c r="B304" s="17">
        <v>394</v>
      </c>
      <c r="C304" s="17">
        <v>0</v>
      </c>
      <c r="D304" s="17">
        <v>1</v>
      </c>
      <c r="E304" s="17">
        <v>36</v>
      </c>
    </row>
    <row r="305" spans="1:5" x14ac:dyDescent="0.4">
      <c r="A305" s="16">
        <v>42694</v>
      </c>
      <c r="B305" s="17">
        <v>396</v>
      </c>
      <c r="C305" s="17">
        <v>0</v>
      </c>
      <c r="D305" s="17">
        <v>1</v>
      </c>
      <c r="E305" s="17">
        <v>37</v>
      </c>
    </row>
    <row r="306" spans="1:5" x14ac:dyDescent="0.4">
      <c r="A306" s="16">
        <v>42596</v>
      </c>
      <c r="B306" s="17">
        <v>397</v>
      </c>
      <c r="C306" s="17">
        <v>0</v>
      </c>
      <c r="D306" s="17">
        <v>1</v>
      </c>
      <c r="E306" s="17">
        <v>38</v>
      </c>
    </row>
    <row r="307" spans="1:5" x14ac:dyDescent="0.4">
      <c r="A307" s="16">
        <v>42442</v>
      </c>
      <c r="B307" s="17">
        <v>400</v>
      </c>
      <c r="C307" s="17">
        <v>0</v>
      </c>
      <c r="D307" s="17">
        <v>1</v>
      </c>
      <c r="E307" s="17">
        <v>39</v>
      </c>
    </row>
    <row r="308" spans="1:5" x14ac:dyDescent="0.4">
      <c r="A308" s="16">
        <v>42652</v>
      </c>
      <c r="B308" s="17">
        <v>400</v>
      </c>
      <c r="C308" s="17">
        <v>0</v>
      </c>
      <c r="D308" s="17">
        <v>1</v>
      </c>
      <c r="E308" s="17">
        <v>40</v>
      </c>
    </row>
    <row r="309" spans="1:5" x14ac:dyDescent="0.4">
      <c r="A309" s="16">
        <v>42435</v>
      </c>
      <c r="B309" s="17">
        <v>402</v>
      </c>
      <c r="C309" s="17">
        <v>0</v>
      </c>
      <c r="D309" s="17">
        <v>1</v>
      </c>
      <c r="E309" s="17">
        <v>41</v>
      </c>
    </row>
    <row r="310" spans="1:5" x14ac:dyDescent="0.4">
      <c r="A310" s="16">
        <v>42393</v>
      </c>
      <c r="B310" s="17">
        <v>404</v>
      </c>
      <c r="C310" s="17">
        <v>0</v>
      </c>
      <c r="D310" s="17">
        <v>1</v>
      </c>
      <c r="E310" s="17">
        <v>42</v>
      </c>
    </row>
    <row r="311" spans="1:5" x14ac:dyDescent="0.4">
      <c r="A311" s="16">
        <v>42680</v>
      </c>
      <c r="B311" s="17">
        <v>408</v>
      </c>
      <c r="C311" s="17">
        <v>0</v>
      </c>
      <c r="D311" s="17">
        <v>1</v>
      </c>
      <c r="E311" s="17">
        <v>43</v>
      </c>
    </row>
    <row r="312" spans="1:5" x14ac:dyDescent="0.4">
      <c r="A312" s="16">
        <v>42638</v>
      </c>
      <c r="B312" s="17">
        <v>425</v>
      </c>
      <c r="C312" s="17">
        <v>0</v>
      </c>
      <c r="D312" s="17">
        <v>1</v>
      </c>
      <c r="E312" s="17">
        <v>44</v>
      </c>
    </row>
    <row r="313" spans="1:5" x14ac:dyDescent="0.4">
      <c r="A313" s="16">
        <v>42603</v>
      </c>
      <c r="B313" s="17">
        <v>428</v>
      </c>
      <c r="C313" s="17">
        <v>0</v>
      </c>
      <c r="D313" s="17">
        <v>1</v>
      </c>
      <c r="E313" s="17">
        <v>45</v>
      </c>
    </row>
    <row r="314" spans="1:5" x14ac:dyDescent="0.4">
      <c r="A314" s="16">
        <v>42491</v>
      </c>
      <c r="B314" s="17">
        <v>429</v>
      </c>
      <c r="C314" s="17">
        <v>0</v>
      </c>
      <c r="D314" s="17">
        <v>1</v>
      </c>
      <c r="E314" s="17">
        <v>46</v>
      </c>
    </row>
    <row r="315" spans="1:5" x14ac:dyDescent="0.4">
      <c r="A315" s="16">
        <v>42659</v>
      </c>
      <c r="B315" s="17">
        <v>433</v>
      </c>
      <c r="C315" s="17">
        <v>0</v>
      </c>
      <c r="D315" s="17">
        <v>1</v>
      </c>
      <c r="E315" s="17">
        <v>47</v>
      </c>
    </row>
    <row r="316" spans="1:5" x14ac:dyDescent="0.4">
      <c r="A316" s="16">
        <v>42722</v>
      </c>
      <c r="B316" s="17">
        <v>434</v>
      </c>
      <c r="C316" s="17">
        <v>0</v>
      </c>
      <c r="D316" s="17">
        <v>1</v>
      </c>
      <c r="E316" s="17">
        <v>48</v>
      </c>
    </row>
    <row r="317" spans="1:5" x14ac:dyDescent="0.4">
      <c r="A317" s="16">
        <v>42568</v>
      </c>
      <c r="B317" s="17">
        <v>445</v>
      </c>
      <c r="C317" s="17">
        <v>0</v>
      </c>
      <c r="D317" s="17">
        <v>1</v>
      </c>
      <c r="E317" s="17">
        <v>49</v>
      </c>
    </row>
    <row r="318" spans="1:5" x14ac:dyDescent="0.4">
      <c r="A318" s="16">
        <v>42386</v>
      </c>
      <c r="B318" s="17">
        <v>457</v>
      </c>
      <c r="C318" s="17">
        <v>0</v>
      </c>
      <c r="D318" s="17">
        <v>1</v>
      </c>
      <c r="E318" s="17">
        <v>50</v>
      </c>
    </row>
    <row r="319" spans="1:5" x14ac:dyDescent="0.4">
      <c r="A319" s="16">
        <v>42589</v>
      </c>
      <c r="B319" s="17">
        <v>467</v>
      </c>
      <c r="C319" s="17">
        <v>0</v>
      </c>
      <c r="D319" s="17">
        <v>1</v>
      </c>
      <c r="E319" s="17">
        <v>51</v>
      </c>
    </row>
    <row r="320" spans="1:5" x14ac:dyDescent="0.4">
      <c r="A320" s="16">
        <v>42414</v>
      </c>
      <c r="B320" s="17">
        <v>468</v>
      </c>
      <c r="C320" s="17">
        <v>0</v>
      </c>
      <c r="D320" s="17">
        <v>1</v>
      </c>
      <c r="E320" s="17">
        <v>52</v>
      </c>
    </row>
    <row r="321" spans="1:5" x14ac:dyDescent="0.4">
      <c r="A321" s="26">
        <v>42606</v>
      </c>
      <c r="B321" s="27">
        <v>84</v>
      </c>
      <c r="C321" s="27">
        <v>1</v>
      </c>
      <c r="D321" s="27">
        <v>0</v>
      </c>
      <c r="E321" s="27">
        <v>1</v>
      </c>
    </row>
    <row r="322" spans="1:5" x14ac:dyDescent="0.4">
      <c r="A322" s="26">
        <v>42543</v>
      </c>
      <c r="B322" s="27">
        <v>88</v>
      </c>
      <c r="C322" s="27">
        <v>1</v>
      </c>
      <c r="D322" s="27">
        <v>0</v>
      </c>
      <c r="E322" s="27">
        <v>2</v>
      </c>
    </row>
    <row r="323" spans="1:5" x14ac:dyDescent="0.4">
      <c r="A323" s="26">
        <v>42459</v>
      </c>
      <c r="B323" s="27">
        <v>125</v>
      </c>
      <c r="C323" s="27">
        <v>1</v>
      </c>
      <c r="D323" s="27">
        <v>0</v>
      </c>
      <c r="E323" s="27">
        <v>3</v>
      </c>
    </row>
    <row r="324" spans="1:5" x14ac:dyDescent="0.4">
      <c r="A324" s="26">
        <v>42704</v>
      </c>
      <c r="B324" s="27">
        <v>133</v>
      </c>
      <c r="C324" s="27">
        <v>1</v>
      </c>
      <c r="D324" s="27">
        <v>0</v>
      </c>
      <c r="E324" s="27">
        <v>4</v>
      </c>
    </row>
    <row r="325" spans="1:5" x14ac:dyDescent="0.4">
      <c r="A325" s="26">
        <v>42634</v>
      </c>
      <c r="B325" s="27">
        <v>144</v>
      </c>
      <c r="C325" s="27">
        <v>1</v>
      </c>
      <c r="D325" s="27">
        <v>0</v>
      </c>
      <c r="E325" s="27">
        <v>5</v>
      </c>
    </row>
    <row r="326" spans="1:5" x14ac:dyDescent="0.4">
      <c r="A326" s="26">
        <v>42613</v>
      </c>
      <c r="B326" s="27">
        <v>154</v>
      </c>
      <c r="C326" s="27">
        <v>1</v>
      </c>
      <c r="D326" s="27">
        <v>0</v>
      </c>
      <c r="E326" s="27">
        <v>6</v>
      </c>
    </row>
    <row r="327" spans="1:5" x14ac:dyDescent="0.4">
      <c r="A327" s="26">
        <v>42515</v>
      </c>
      <c r="B327" s="27">
        <v>155</v>
      </c>
      <c r="C327" s="27">
        <v>1</v>
      </c>
      <c r="D327" s="27">
        <v>0</v>
      </c>
      <c r="E327" s="27">
        <v>7</v>
      </c>
    </row>
    <row r="328" spans="1:5" x14ac:dyDescent="0.4">
      <c r="A328" s="26">
        <v>42522</v>
      </c>
      <c r="B328" s="27">
        <v>156</v>
      </c>
      <c r="C328" s="27">
        <v>1</v>
      </c>
      <c r="D328" s="27">
        <v>0</v>
      </c>
      <c r="E328" s="27">
        <v>8</v>
      </c>
    </row>
    <row r="329" spans="1:5" x14ac:dyDescent="0.4">
      <c r="A329" s="26">
        <v>42592</v>
      </c>
      <c r="B329" s="27">
        <v>158</v>
      </c>
      <c r="C329" s="27">
        <v>1</v>
      </c>
      <c r="D329" s="27">
        <v>0</v>
      </c>
      <c r="E329" s="27">
        <v>9</v>
      </c>
    </row>
    <row r="330" spans="1:5" x14ac:dyDescent="0.4">
      <c r="A330" s="26">
        <v>42620</v>
      </c>
      <c r="B330" s="27">
        <v>162</v>
      </c>
      <c r="C330" s="27">
        <v>1</v>
      </c>
      <c r="D330" s="27">
        <v>0</v>
      </c>
      <c r="E330" s="27">
        <v>10</v>
      </c>
    </row>
    <row r="331" spans="1:5" x14ac:dyDescent="0.4">
      <c r="A331" s="26">
        <v>42627</v>
      </c>
      <c r="B331" s="27">
        <v>166</v>
      </c>
      <c r="C331" s="27">
        <v>1</v>
      </c>
      <c r="D331" s="27">
        <v>0</v>
      </c>
      <c r="E331" s="27">
        <v>11</v>
      </c>
    </row>
    <row r="332" spans="1:5" x14ac:dyDescent="0.4">
      <c r="A332" s="26">
        <v>42466</v>
      </c>
      <c r="B332" s="27">
        <v>170</v>
      </c>
      <c r="C332" s="27">
        <v>1</v>
      </c>
      <c r="D332" s="27">
        <v>0</v>
      </c>
      <c r="E332" s="27">
        <v>12</v>
      </c>
    </row>
    <row r="333" spans="1:5" x14ac:dyDescent="0.4">
      <c r="A333" s="26">
        <v>42648</v>
      </c>
      <c r="B333" s="27">
        <v>170</v>
      </c>
      <c r="C333" s="27">
        <v>1</v>
      </c>
      <c r="D333" s="27">
        <v>0</v>
      </c>
      <c r="E333" s="27">
        <v>13</v>
      </c>
    </row>
    <row r="334" spans="1:5" x14ac:dyDescent="0.4">
      <c r="A334" s="26">
        <v>42396</v>
      </c>
      <c r="B334" s="27">
        <v>174</v>
      </c>
      <c r="C334" s="27">
        <v>1</v>
      </c>
      <c r="D334" s="27">
        <v>0</v>
      </c>
      <c r="E334" s="27">
        <v>14</v>
      </c>
    </row>
    <row r="335" spans="1:5" x14ac:dyDescent="0.4">
      <c r="A335" s="26">
        <v>42571</v>
      </c>
      <c r="B335" s="27">
        <v>176</v>
      </c>
      <c r="C335" s="27">
        <v>1</v>
      </c>
      <c r="D335" s="27">
        <v>0</v>
      </c>
      <c r="E335" s="27">
        <v>15</v>
      </c>
    </row>
    <row r="336" spans="1:5" x14ac:dyDescent="0.4">
      <c r="A336" s="26">
        <v>42683</v>
      </c>
      <c r="B336" s="27">
        <v>180</v>
      </c>
      <c r="C336" s="27">
        <v>1</v>
      </c>
      <c r="D336" s="27">
        <v>0</v>
      </c>
      <c r="E336" s="27">
        <v>16</v>
      </c>
    </row>
    <row r="337" spans="1:5" x14ac:dyDescent="0.4">
      <c r="A337" s="26">
        <v>42676</v>
      </c>
      <c r="B337" s="27">
        <v>181</v>
      </c>
      <c r="C337" s="27">
        <v>1</v>
      </c>
      <c r="D337" s="27">
        <v>0</v>
      </c>
      <c r="E337" s="27">
        <v>17</v>
      </c>
    </row>
    <row r="338" spans="1:5" x14ac:dyDescent="0.4">
      <c r="A338" s="26">
        <v>42501</v>
      </c>
      <c r="B338" s="27">
        <v>185</v>
      </c>
      <c r="C338" s="27">
        <v>1</v>
      </c>
      <c r="D338" s="27">
        <v>0</v>
      </c>
      <c r="E338" s="27">
        <v>18</v>
      </c>
    </row>
    <row r="339" spans="1:5" x14ac:dyDescent="0.4">
      <c r="A339" s="26">
        <v>42599</v>
      </c>
      <c r="B339" s="27">
        <v>192</v>
      </c>
      <c r="C339" s="27">
        <v>1</v>
      </c>
      <c r="D339" s="27">
        <v>0</v>
      </c>
      <c r="E339" s="27">
        <v>19</v>
      </c>
    </row>
    <row r="340" spans="1:5" x14ac:dyDescent="0.4">
      <c r="A340" s="26">
        <v>42445</v>
      </c>
      <c r="B340" s="27">
        <v>202</v>
      </c>
      <c r="C340" s="27">
        <v>1</v>
      </c>
      <c r="D340" s="27">
        <v>0</v>
      </c>
      <c r="E340" s="27">
        <v>20</v>
      </c>
    </row>
    <row r="341" spans="1:5" x14ac:dyDescent="0.4">
      <c r="A341" s="26">
        <v>42438</v>
      </c>
      <c r="B341" s="27">
        <v>204</v>
      </c>
      <c r="C341" s="27">
        <v>1</v>
      </c>
      <c r="D341" s="27">
        <v>0</v>
      </c>
      <c r="E341" s="27">
        <v>21</v>
      </c>
    </row>
    <row r="342" spans="1:5" x14ac:dyDescent="0.4">
      <c r="A342" s="26">
        <v>42711</v>
      </c>
      <c r="B342" s="27">
        <v>204</v>
      </c>
      <c r="C342" s="27">
        <v>1</v>
      </c>
      <c r="D342" s="27">
        <v>0</v>
      </c>
      <c r="E342" s="27">
        <v>22</v>
      </c>
    </row>
    <row r="343" spans="1:5" x14ac:dyDescent="0.4">
      <c r="A343" s="26">
        <v>42536</v>
      </c>
      <c r="B343" s="27">
        <v>206</v>
      </c>
      <c r="C343" s="27">
        <v>1</v>
      </c>
      <c r="D343" s="27">
        <v>0</v>
      </c>
      <c r="E343" s="27">
        <v>23</v>
      </c>
    </row>
    <row r="344" spans="1:5" x14ac:dyDescent="0.4">
      <c r="A344" s="26">
        <v>42718</v>
      </c>
      <c r="B344" s="27">
        <v>207</v>
      </c>
      <c r="C344" s="27">
        <v>1</v>
      </c>
      <c r="D344" s="27">
        <v>0</v>
      </c>
      <c r="E344" s="27">
        <v>24</v>
      </c>
    </row>
    <row r="345" spans="1:5" x14ac:dyDescent="0.4">
      <c r="A345" s="26">
        <v>42655</v>
      </c>
      <c r="B345" s="27">
        <v>211</v>
      </c>
      <c r="C345" s="27">
        <v>1</v>
      </c>
      <c r="D345" s="27">
        <v>0</v>
      </c>
      <c r="E345" s="27">
        <v>25</v>
      </c>
    </row>
    <row r="346" spans="1:5" x14ac:dyDescent="0.4">
      <c r="A346" s="26">
        <v>42410</v>
      </c>
      <c r="B346" s="27">
        <v>212</v>
      </c>
      <c r="C346" s="27">
        <v>1</v>
      </c>
      <c r="D346" s="27">
        <v>0</v>
      </c>
      <c r="E346" s="27">
        <v>26</v>
      </c>
    </row>
    <row r="347" spans="1:5" x14ac:dyDescent="0.4">
      <c r="A347" s="26">
        <v>42690</v>
      </c>
      <c r="B347" s="27">
        <v>213</v>
      </c>
      <c r="C347" s="27">
        <v>1</v>
      </c>
      <c r="D347" s="27">
        <v>0</v>
      </c>
      <c r="E347" s="27">
        <v>27</v>
      </c>
    </row>
    <row r="348" spans="1:5" x14ac:dyDescent="0.4">
      <c r="A348" s="26">
        <v>42389</v>
      </c>
      <c r="B348" s="27">
        <v>214</v>
      </c>
      <c r="C348" s="27">
        <v>1</v>
      </c>
      <c r="D348" s="27">
        <v>0</v>
      </c>
      <c r="E348" s="27">
        <v>28</v>
      </c>
    </row>
    <row r="349" spans="1:5" x14ac:dyDescent="0.4">
      <c r="A349" s="26">
        <v>42480</v>
      </c>
      <c r="B349" s="27">
        <v>214</v>
      </c>
      <c r="C349" s="27">
        <v>1</v>
      </c>
      <c r="D349" s="27">
        <v>0</v>
      </c>
      <c r="E349" s="27">
        <v>29</v>
      </c>
    </row>
    <row r="350" spans="1:5" x14ac:dyDescent="0.4">
      <c r="A350" s="26">
        <v>42375</v>
      </c>
      <c r="B350" s="27">
        <v>219</v>
      </c>
      <c r="C350" s="27">
        <v>1</v>
      </c>
      <c r="D350" s="27">
        <v>0</v>
      </c>
      <c r="E350" s="27">
        <v>30</v>
      </c>
    </row>
    <row r="351" spans="1:5" x14ac:dyDescent="0.4">
      <c r="A351" s="26">
        <v>42662</v>
      </c>
      <c r="B351" s="27">
        <v>220</v>
      </c>
      <c r="C351" s="27">
        <v>1</v>
      </c>
      <c r="D351" s="27">
        <v>0</v>
      </c>
      <c r="E351" s="27">
        <v>31</v>
      </c>
    </row>
    <row r="352" spans="1:5" x14ac:dyDescent="0.4">
      <c r="A352" s="26">
        <v>42487</v>
      </c>
      <c r="B352" s="27">
        <v>222</v>
      </c>
      <c r="C352" s="27">
        <v>1</v>
      </c>
      <c r="D352" s="27">
        <v>0</v>
      </c>
      <c r="E352" s="27">
        <v>32</v>
      </c>
    </row>
    <row r="353" spans="1:5" x14ac:dyDescent="0.4">
      <c r="A353" s="26">
        <v>42431</v>
      </c>
      <c r="B353" s="27">
        <v>228</v>
      </c>
      <c r="C353" s="27">
        <v>1</v>
      </c>
      <c r="D353" s="27">
        <v>0</v>
      </c>
      <c r="E353" s="27">
        <v>33</v>
      </c>
    </row>
    <row r="354" spans="1:5" x14ac:dyDescent="0.4">
      <c r="A354" s="26">
        <v>42494</v>
      </c>
      <c r="B354" s="27">
        <v>229</v>
      </c>
      <c r="C354" s="27">
        <v>1</v>
      </c>
      <c r="D354" s="27">
        <v>0</v>
      </c>
      <c r="E354" s="27">
        <v>34</v>
      </c>
    </row>
    <row r="355" spans="1:5" x14ac:dyDescent="0.4">
      <c r="A355" s="26">
        <v>42382</v>
      </c>
      <c r="B355" s="27">
        <v>230</v>
      </c>
      <c r="C355" s="27">
        <v>1</v>
      </c>
      <c r="D355" s="27">
        <v>0</v>
      </c>
      <c r="E355" s="27">
        <v>35</v>
      </c>
    </row>
    <row r="356" spans="1:5" x14ac:dyDescent="0.4">
      <c r="A356" s="26">
        <v>42452</v>
      </c>
      <c r="B356" s="27">
        <v>231</v>
      </c>
      <c r="C356" s="27">
        <v>1</v>
      </c>
      <c r="D356" s="27">
        <v>0</v>
      </c>
      <c r="E356" s="27">
        <v>36</v>
      </c>
    </row>
    <row r="357" spans="1:5" x14ac:dyDescent="0.4">
      <c r="A357" s="26">
        <v>42403</v>
      </c>
      <c r="B357" s="27">
        <v>234</v>
      </c>
      <c r="C357" s="27">
        <v>1</v>
      </c>
      <c r="D357" s="27">
        <v>0</v>
      </c>
      <c r="E357" s="27">
        <v>37</v>
      </c>
    </row>
    <row r="358" spans="1:5" x14ac:dyDescent="0.4">
      <c r="A358" s="26">
        <v>42550</v>
      </c>
      <c r="B358" s="27">
        <v>236</v>
      </c>
      <c r="C358" s="27">
        <v>1</v>
      </c>
      <c r="D358" s="27">
        <v>0</v>
      </c>
      <c r="E358" s="27">
        <v>38</v>
      </c>
    </row>
    <row r="359" spans="1:5" x14ac:dyDescent="0.4">
      <c r="A359" s="26">
        <v>42578</v>
      </c>
      <c r="B359" s="27">
        <v>237</v>
      </c>
      <c r="C359" s="27">
        <v>1</v>
      </c>
      <c r="D359" s="27">
        <v>0</v>
      </c>
      <c r="E359" s="27">
        <v>39</v>
      </c>
    </row>
    <row r="360" spans="1:5" x14ac:dyDescent="0.4">
      <c r="A360" s="26">
        <v>42669</v>
      </c>
      <c r="B360" s="27">
        <v>240</v>
      </c>
      <c r="C360" s="27">
        <v>1</v>
      </c>
      <c r="D360" s="27">
        <v>0</v>
      </c>
      <c r="E360" s="27">
        <v>40</v>
      </c>
    </row>
    <row r="361" spans="1:5" x14ac:dyDescent="0.4">
      <c r="A361" s="26">
        <v>42725</v>
      </c>
      <c r="B361" s="27">
        <v>243</v>
      </c>
      <c r="C361" s="27">
        <v>1</v>
      </c>
      <c r="D361" s="27">
        <v>0</v>
      </c>
      <c r="E361" s="27">
        <v>41</v>
      </c>
    </row>
    <row r="362" spans="1:5" x14ac:dyDescent="0.4">
      <c r="A362" s="26">
        <v>42557</v>
      </c>
      <c r="B362" s="27">
        <v>244</v>
      </c>
      <c r="C362" s="27">
        <v>1</v>
      </c>
      <c r="D362" s="27">
        <v>0</v>
      </c>
      <c r="E362" s="27">
        <v>42</v>
      </c>
    </row>
    <row r="363" spans="1:5" x14ac:dyDescent="0.4">
      <c r="A363" s="26">
        <v>42417</v>
      </c>
      <c r="B363" s="27">
        <v>248</v>
      </c>
      <c r="C363" s="27">
        <v>1</v>
      </c>
      <c r="D363" s="27">
        <v>0</v>
      </c>
      <c r="E363" s="27">
        <v>43</v>
      </c>
    </row>
    <row r="364" spans="1:5" x14ac:dyDescent="0.4">
      <c r="A364" s="26">
        <v>42424</v>
      </c>
      <c r="B364" s="27">
        <v>248</v>
      </c>
      <c r="C364" s="27">
        <v>1</v>
      </c>
      <c r="D364" s="27">
        <v>0</v>
      </c>
      <c r="E364" s="27">
        <v>44</v>
      </c>
    </row>
    <row r="365" spans="1:5" x14ac:dyDescent="0.4">
      <c r="A365" s="26">
        <v>42585</v>
      </c>
      <c r="B365" s="27">
        <v>248</v>
      </c>
      <c r="C365" s="27">
        <v>1</v>
      </c>
      <c r="D365" s="27">
        <v>0</v>
      </c>
      <c r="E365" s="27">
        <v>45</v>
      </c>
    </row>
    <row r="366" spans="1:5" x14ac:dyDescent="0.4">
      <c r="A366" s="26">
        <v>42508</v>
      </c>
      <c r="B366" s="27">
        <v>252</v>
      </c>
      <c r="C366" s="27">
        <v>1</v>
      </c>
      <c r="D366" s="27">
        <v>0</v>
      </c>
      <c r="E366" s="27">
        <v>46</v>
      </c>
    </row>
    <row r="367" spans="1:5" x14ac:dyDescent="0.4">
      <c r="A367" s="26">
        <v>42641</v>
      </c>
      <c r="B367" s="27">
        <v>253</v>
      </c>
      <c r="C367" s="27">
        <v>1</v>
      </c>
      <c r="D367" s="27">
        <v>0</v>
      </c>
      <c r="E367" s="27">
        <v>47</v>
      </c>
    </row>
    <row r="368" spans="1:5" x14ac:dyDescent="0.4">
      <c r="A368" s="26">
        <v>42529</v>
      </c>
      <c r="B368" s="27">
        <v>266</v>
      </c>
      <c r="C368" s="27">
        <v>1</v>
      </c>
      <c r="D368" s="27">
        <v>0</v>
      </c>
      <c r="E368" s="27">
        <v>48</v>
      </c>
    </row>
    <row r="369" spans="1:5" x14ac:dyDescent="0.4">
      <c r="A369" s="26">
        <v>42473</v>
      </c>
      <c r="B369" s="27">
        <v>271</v>
      </c>
      <c r="C369" s="27">
        <v>1</v>
      </c>
      <c r="D369" s="27">
        <v>0</v>
      </c>
      <c r="E369" s="27">
        <v>49</v>
      </c>
    </row>
    <row r="370" spans="1:5" x14ac:dyDescent="0.4">
      <c r="A370" s="26">
        <v>42564</v>
      </c>
      <c r="B370" s="27">
        <v>271</v>
      </c>
      <c r="C370" s="27">
        <v>1</v>
      </c>
      <c r="D370" s="27">
        <v>0</v>
      </c>
      <c r="E370" s="27">
        <v>50</v>
      </c>
    </row>
    <row r="371" spans="1:5" x14ac:dyDescent="0.4">
      <c r="A371" s="26">
        <v>42697</v>
      </c>
      <c r="B371" s="27">
        <v>276</v>
      </c>
      <c r="C371" s="27">
        <v>1</v>
      </c>
      <c r="D371" s="27">
        <v>0</v>
      </c>
      <c r="E371" s="29">
        <v>51</v>
      </c>
    </row>
    <row r="372" spans="1:5" x14ac:dyDescent="0.4">
      <c r="A372" s="30">
        <v>42732</v>
      </c>
      <c r="B372" s="31">
        <v>285</v>
      </c>
      <c r="C372" s="31">
        <v>1</v>
      </c>
      <c r="D372" s="31">
        <v>0</v>
      </c>
      <c r="E372" s="32">
        <v>52</v>
      </c>
    </row>
  </sheetData>
  <sortState xmlns:xlrd2="http://schemas.microsoft.com/office/spreadsheetml/2017/richdata2" ref="A8:D372">
    <sortCondition ref="C8:C372"/>
    <sortCondition ref="D8:D372"/>
    <sortCondition ref="B8:B372"/>
  </sortState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問題１</vt:lpstr>
      <vt:lpstr>問題２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 Harunori</dc:creator>
  <cp:lastModifiedBy>SC2113</cp:lastModifiedBy>
  <dcterms:created xsi:type="dcterms:W3CDTF">2019-01-03T11:10:55Z</dcterms:created>
  <dcterms:modified xsi:type="dcterms:W3CDTF">2020-08-11T04:51:45Z</dcterms:modified>
</cp:coreProperties>
</file>