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著者原稿\経済学\入門 計量経済学　第２版\WEB教材_最新版\Excel＿演習\"/>
    </mc:Choice>
  </mc:AlternateContent>
  <xr:revisionPtr revIDLastSave="0" documentId="13_ncr:1_{4B003D2E-CFB8-4A0B-B68E-1B0B580F10E0}" xr6:coauthVersionLast="47" xr6:coauthVersionMax="47" xr10:uidLastSave="{00000000-0000-0000-0000-000000000000}"/>
  <bookViews>
    <workbookView xWindow="1245" yWindow="45" windowWidth="12150" windowHeight="14910" xr2:uid="{00000000-000D-0000-FFFF-FFFF00000000}"/>
  </bookViews>
  <sheets>
    <sheet name="Sheet1" sheetId="3" r:id="rId1"/>
    <sheet name="クレジット" sheetId="4" r:id="rId2"/>
  </sheets>
  <calcPr calcId="191029"/>
</workbook>
</file>

<file path=xl/calcChain.xml><?xml version="1.0" encoding="utf-8"?>
<calcChain xmlns="http://schemas.openxmlformats.org/spreadsheetml/2006/main">
  <c r="C71" i="3" l="1"/>
  <c r="C72" i="3"/>
  <c r="E71" i="3"/>
  <c r="C69" i="3"/>
  <c r="C64" i="3"/>
  <c r="B66" i="3"/>
</calcChain>
</file>

<file path=xl/sharedStrings.xml><?xml version="1.0" encoding="utf-8"?>
<sst xmlns="http://schemas.openxmlformats.org/spreadsheetml/2006/main" count="89" uniqueCount="55">
  <si>
    <t>地域区分</t>
  </si>
  <si>
    <t>東北地方</t>
  </si>
  <si>
    <t>関東地方</t>
  </si>
  <si>
    <t>北陸地方</t>
  </si>
  <si>
    <t>東海地方</t>
  </si>
  <si>
    <t>近畿地方</t>
  </si>
  <si>
    <t>中国地方</t>
  </si>
  <si>
    <t>四国地方</t>
  </si>
  <si>
    <t>九州地方</t>
  </si>
  <si>
    <t>消費支出（円）</t>
    <rPh sb="5" eb="6">
      <t>エン</t>
    </rPh>
    <phoneticPr fontId="18"/>
  </si>
  <si>
    <t>可処分所得</t>
  </si>
  <si>
    <t>i</t>
    <phoneticPr fontId="18"/>
  </si>
  <si>
    <t>year</t>
    <phoneticPr fontId="18"/>
  </si>
  <si>
    <t>t</t>
    <phoneticPr fontId="18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</si>
  <si>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</si>
  <si>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</si>
  <si>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</si>
  <si>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</si>
  <si>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</si>
  <si>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</si>
  <si>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</si>
  <si>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</si>
  <si>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</si>
  <si>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</si>
  <si>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</si>
  <si>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</si>
  <si>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</si>
  <si>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</si>
  <si>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</si>
  <si>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</si>
  <si>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</si>
  <si>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</si>
  <si>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</si>
  <si>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</si>
  <si>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</si>
  <si>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</si>
  <si>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</si>
  <si>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</si>
  <si>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H0</t>
    <phoneticPr fontId="18"/>
  </si>
  <si>
    <t>H1</t>
    <phoneticPr fontId="18"/>
  </si>
  <si>
    <t>固定効果の有無の検定</t>
    <rPh sb="0" eb="2">
      <t>コテイ</t>
    </rPh>
    <rPh sb="2" eb="4">
      <t>コウカ</t>
    </rPh>
    <rPh sb="5" eb="7">
      <t>ウム</t>
    </rPh>
    <rPh sb="8" eb="10">
      <t>ケンテイ</t>
    </rPh>
    <phoneticPr fontId="18"/>
  </si>
  <si>
    <t>POOLの残差二乗和</t>
    <rPh sb="5" eb="10">
      <t>ザンサニジョウワ</t>
    </rPh>
    <phoneticPr fontId="18"/>
  </si>
  <si>
    <t>固定効果の残差二乗和</t>
    <rPh sb="0" eb="4">
      <t>コテイコウカ</t>
    </rPh>
    <rPh sb="5" eb="10">
      <t>ザンサニジョウワ</t>
    </rPh>
    <phoneticPr fontId="18"/>
  </si>
  <si>
    <t>F分布の棄却域</t>
    <rPh sb="1" eb="3">
      <t>ブンプ</t>
    </rPh>
    <rPh sb="4" eb="7">
      <t>キキャクイキ</t>
    </rPh>
    <phoneticPr fontId="18"/>
  </si>
  <si>
    <t>F値</t>
    <rPh sb="1" eb="2">
      <t>アタイ</t>
    </rPh>
    <phoneticPr fontId="18"/>
  </si>
  <si>
    <t>分子</t>
    <rPh sb="0" eb="2">
      <t>ブンシ</t>
    </rPh>
    <phoneticPr fontId="18"/>
  </si>
  <si>
    <t>分母</t>
    <rPh sb="0" eb="2">
      <t>ブンボ</t>
    </rPh>
    <phoneticPr fontId="18"/>
  </si>
  <si>
    <t>より</t>
    <phoneticPr fontId="18"/>
  </si>
  <si>
    <t>Tｎ</t>
    <phoneticPr fontId="18"/>
  </si>
  <si>
    <t>n</t>
    <phoneticPr fontId="18"/>
  </si>
  <si>
    <t>山本拓・竹内明香</t>
    <rPh sb="0" eb="2">
      <t>ヤマモト</t>
    </rPh>
    <rPh sb="2" eb="3">
      <t>タク</t>
    </rPh>
    <rPh sb="4" eb="6">
      <t>タケウチ</t>
    </rPh>
    <rPh sb="6" eb="8">
      <t>サヤカ</t>
    </rPh>
    <phoneticPr fontId="20"/>
  </si>
  <si>
    <t>『経済学叢書　Introductry 入門 計量経済学　第2版 ―Excelによる実証分析へのガイド―』</t>
    <rPh sb="1" eb="4">
      <t>ケイザイガク</t>
    </rPh>
    <rPh sb="4" eb="6">
      <t>ソウショ</t>
    </rPh>
    <rPh sb="19" eb="21">
      <t>ニュウモン</t>
    </rPh>
    <rPh sb="22" eb="24">
      <t>ケイリョウ</t>
    </rPh>
    <rPh sb="24" eb="27">
      <t>ケイザイガク</t>
    </rPh>
    <rPh sb="28" eb="29">
      <t>ダイ</t>
    </rPh>
    <rPh sb="30" eb="31">
      <t>ハン</t>
    </rPh>
    <rPh sb="41" eb="43">
      <t>ジッショウ</t>
    </rPh>
    <rPh sb="43" eb="45">
      <t>ブンセキ</t>
    </rPh>
    <phoneticPr fontId="20"/>
  </si>
  <si>
    <t>2024年2月10日©</t>
    <rPh sb="4" eb="5">
      <t>ネン</t>
    </rPh>
    <rPh sb="6" eb="7">
      <t>ガツ</t>
    </rPh>
    <rPh sb="9" eb="10">
      <t>ニチ</t>
    </rPh>
    <phoneticPr fontId="20"/>
  </si>
  <si>
    <t>発行　株式会社　新世社</t>
    <rPh sb="0" eb="2">
      <t>ハッコウ</t>
    </rPh>
    <rPh sb="3" eb="7">
      <t>カブシキガイシャ</t>
    </rPh>
    <rPh sb="8" eb="9">
      <t>アタラ</t>
    </rPh>
    <rPh sb="9" eb="10">
      <t>ヨ</t>
    </rPh>
    <rPh sb="10" eb="11">
      <t>シャ</t>
    </rPh>
    <phoneticPr fontId="20"/>
  </si>
  <si>
    <t>発売　株式会社　サイエンス社</t>
    <rPh sb="0" eb="2">
      <t>ハツバイ</t>
    </rPh>
    <rPh sb="3" eb="7">
      <t>カブシキガイシャ</t>
    </rPh>
    <rPh sb="13" eb="14">
      <t>シャ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</si>
</sst>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Continuous" vertical="center"/>
    </xf>
    <xf numFmtId="0" fontId="19" fillId="0" borderId="0" xfId="42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常规 2" xfId="42" xr:uid="{412A3A38-25D4-4D46-8092-0FD25F89B8E9}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6CDC5-C44E-4E47-A80E-DF4BCE3438A7}">
  <dimension ref="A1:I72"/>
  <sheetViews>
    <sheetView tabSelected="1" topLeftCell="A63" workbookViewId="0">
      <selection activeCell="G72" sqref="G72"/>
    </sheetView>
  </sheetViews>
  <sheetFormatPr defaultRowHeight="18.75" x14ac:dyDescent="0.4"/>
  <cols>
    <col min="3" max="3" width="11.625" bestFit="1" customWidth="1"/>
    <col min="9" max="9" width="11.625" bestFit="1" customWidth="1"/>
  </cols>
  <sheetData>
    <row r="1" spans="1:6" x14ac:dyDescent="0.4">
      <c r="A1" t="s">
        <v>11</v>
      </c>
      <c r="B1" t="s">
        <v>13</v>
      </c>
      <c r="C1" t="s">
        <v>0</v>
      </c>
      <c r="D1" t="s">
        <v>12</v>
      </c>
      <c r="E1" t="s">
        <v>9</v>
      </c>
      <c r="F1" t="s">
        <v>10</v>
      </c>
    </row>
    <row r="2" spans="1:6" x14ac:dyDescent="0.4">
      <c r="A2">
        <v>1</v>
      </c>
      <c r="B2">
        <v>1</v>
      </c>
      <c r="C2" t="s">
        <v>1</v>
      </c>
      <c r="D2">
        <v>2015</v>
      </c>
      <c r="E2">
        <v>292504</v>
      </c>
      <c r="F2">
        <v>389332</v>
      </c>
    </row>
    <row r="3" spans="1:6" x14ac:dyDescent="0.4">
      <c r="A3">
        <v>1</v>
      </c>
      <c r="B3">
        <v>2</v>
      </c>
      <c r="C3" t="s">
        <v>1</v>
      </c>
      <c r="D3">
        <v>2016</v>
      </c>
      <c r="E3">
        <v>295539</v>
      </c>
      <c r="F3">
        <v>379219</v>
      </c>
    </row>
    <row r="4" spans="1:6" x14ac:dyDescent="0.4">
      <c r="A4">
        <v>1</v>
      </c>
      <c r="B4">
        <v>3</v>
      </c>
      <c r="C4" t="s">
        <v>1</v>
      </c>
      <c r="D4">
        <v>2017</v>
      </c>
      <c r="E4">
        <v>296372</v>
      </c>
      <c r="F4">
        <v>419246</v>
      </c>
    </row>
    <row r="5" spans="1:6" x14ac:dyDescent="0.4">
      <c r="A5">
        <v>1</v>
      </c>
      <c r="B5">
        <v>4</v>
      </c>
      <c r="C5" t="s">
        <v>1</v>
      </c>
      <c r="D5">
        <v>2018</v>
      </c>
      <c r="E5">
        <v>294420</v>
      </c>
      <c r="F5">
        <v>425153</v>
      </c>
    </row>
    <row r="6" spans="1:6" x14ac:dyDescent="0.4">
      <c r="A6">
        <v>1</v>
      </c>
      <c r="B6">
        <v>5</v>
      </c>
      <c r="C6" t="s">
        <v>1</v>
      </c>
      <c r="D6">
        <v>2019</v>
      </c>
      <c r="E6">
        <v>310405</v>
      </c>
      <c r="F6">
        <v>444524</v>
      </c>
    </row>
    <row r="7" spans="1:6" x14ac:dyDescent="0.4">
      <c r="A7">
        <v>2</v>
      </c>
      <c r="B7">
        <v>1</v>
      </c>
      <c r="C7" t="s">
        <v>2</v>
      </c>
      <c r="D7">
        <v>2015</v>
      </c>
      <c r="E7">
        <v>327635</v>
      </c>
      <c r="F7">
        <v>442409</v>
      </c>
    </row>
    <row r="8" spans="1:6" x14ac:dyDescent="0.4">
      <c r="A8">
        <v>2</v>
      </c>
      <c r="B8">
        <v>2</v>
      </c>
      <c r="C8" t="s">
        <v>2</v>
      </c>
      <c r="D8">
        <v>2016</v>
      </c>
      <c r="E8">
        <v>324552</v>
      </c>
      <c r="F8">
        <v>455113</v>
      </c>
    </row>
    <row r="9" spans="1:6" x14ac:dyDescent="0.4">
      <c r="A9">
        <v>2</v>
      </c>
      <c r="B9">
        <v>3</v>
      </c>
      <c r="C9" t="s">
        <v>2</v>
      </c>
      <c r="D9">
        <v>2017</v>
      </c>
      <c r="E9">
        <v>332623</v>
      </c>
      <c r="F9">
        <v>460522</v>
      </c>
    </row>
    <row r="10" spans="1:6" x14ac:dyDescent="0.4">
      <c r="A10">
        <v>2</v>
      </c>
      <c r="B10">
        <v>4</v>
      </c>
      <c r="C10" t="s">
        <v>2</v>
      </c>
      <c r="D10">
        <v>2018</v>
      </c>
      <c r="E10">
        <v>332549</v>
      </c>
      <c r="F10">
        <v>484582</v>
      </c>
    </row>
    <row r="11" spans="1:6" x14ac:dyDescent="0.4">
      <c r="A11">
        <v>2</v>
      </c>
      <c r="B11">
        <v>5</v>
      </c>
      <c r="C11" t="s">
        <v>2</v>
      </c>
      <c r="D11">
        <v>2019</v>
      </c>
      <c r="E11">
        <v>342326</v>
      </c>
      <c r="F11">
        <v>507260</v>
      </c>
    </row>
    <row r="12" spans="1:6" x14ac:dyDescent="0.4">
      <c r="A12">
        <v>3</v>
      </c>
      <c r="B12">
        <v>1</v>
      </c>
      <c r="C12" t="s">
        <v>3</v>
      </c>
      <c r="D12">
        <v>2015</v>
      </c>
      <c r="E12">
        <v>336626</v>
      </c>
      <c r="F12">
        <v>501733</v>
      </c>
    </row>
    <row r="13" spans="1:6" x14ac:dyDescent="0.4">
      <c r="A13">
        <v>3</v>
      </c>
      <c r="B13">
        <v>2</v>
      </c>
      <c r="C13" t="s">
        <v>3</v>
      </c>
      <c r="D13">
        <v>2016</v>
      </c>
      <c r="E13">
        <v>320671</v>
      </c>
      <c r="F13">
        <v>466469</v>
      </c>
    </row>
    <row r="14" spans="1:6" x14ac:dyDescent="0.4">
      <c r="A14">
        <v>3</v>
      </c>
      <c r="B14">
        <v>3</v>
      </c>
      <c r="C14" t="s">
        <v>3</v>
      </c>
      <c r="D14">
        <v>2017</v>
      </c>
      <c r="E14">
        <v>314199</v>
      </c>
      <c r="F14">
        <v>469783</v>
      </c>
    </row>
    <row r="15" spans="1:6" x14ac:dyDescent="0.4">
      <c r="A15">
        <v>3</v>
      </c>
      <c r="B15">
        <v>4</v>
      </c>
      <c r="C15" t="s">
        <v>3</v>
      </c>
      <c r="D15">
        <v>2018</v>
      </c>
      <c r="E15">
        <v>330382</v>
      </c>
      <c r="F15">
        <v>525732</v>
      </c>
    </row>
    <row r="16" spans="1:6" x14ac:dyDescent="0.4">
      <c r="A16">
        <v>3</v>
      </c>
      <c r="B16">
        <v>5</v>
      </c>
      <c r="C16" t="s">
        <v>3</v>
      </c>
      <c r="D16">
        <v>2019</v>
      </c>
      <c r="E16">
        <v>335646</v>
      </c>
      <c r="F16">
        <v>506640</v>
      </c>
    </row>
    <row r="17" spans="1:6" x14ac:dyDescent="0.4">
      <c r="A17">
        <v>4</v>
      </c>
      <c r="B17">
        <v>1</v>
      </c>
      <c r="C17" t="s">
        <v>4</v>
      </c>
      <c r="D17">
        <v>2015</v>
      </c>
      <c r="E17">
        <v>311444</v>
      </c>
      <c r="F17">
        <v>426420</v>
      </c>
    </row>
    <row r="18" spans="1:6" x14ac:dyDescent="0.4">
      <c r="A18">
        <v>4</v>
      </c>
      <c r="B18">
        <v>2</v>
      </c>
      <c r="C18" t="s">
        <v>4</v>
      </c>
      <c r="D18">
        <v>2016</v>
      </c>
      <c r="E18">
        <v>315852</v>
      </c>
      <c r="F18">
        <v>422130</v>
      </c>
    </row>
    <row r="19" spans="1:6" x14ac:dyDescent="0.4">
      <c r="A19">
        <v>4</v>
      </c>
      <c r="B19">
        <v>3</v>
      </c>
      <c r="C19" t="s">
        <v>4</v>
      </c>
      <c r="D19">
        <v>2017</v>
      </c>
      <c r="E19">
        <v>305152</v>
      </c>
      <c r="F19">
        <v>431789</v>
      </c>
    </row>
    <row r="20" spans="1:6" x14ac:dyDescent="0.4">
      <c r="A20">
        <v>4</v>
      </c>
      <c r="B20">
        <v>4</v>
      </c>
      <c r="C20" t="s">
        <v>4</v>
      </c>
      <c r="D20">
        <v>2018</v>
      </c>
      <c r="E20">
        <v>315053</v>
      </c>
      <c r="F20">
        <v>456351</v>
      </c>
    </row>
    <row r="21" spans="1:6" x14ac:dyDescent="0.4">
      <c r="A21">
        <v>4</v>
      </c>
      <c r="B21">
        <v>5</v>
      </c>
      <c r="C21" t="s">
        <v>4</v>
      </c>
      <c r="D21">
        <v>2019</v>
      </c>
      <c r="E21">
        <v>327656</v>
      </c>
      <c r="F21">
        <v>490562</v>
      </c>
    </row>
    <row r="22" spans="1:6" x14ac:dyDescent="0.4">
      <c r="A22">
        <v>5</v>
      </c>
      <c r="B22">
        <v>1</v>
      </c>
      <c r="C22" t="s">
        <v>5</v>
      </c>
      <c r="D22">
        <v>2015</v>
      </c>
      <c r="E22">
        <v>314601</v>
      </c>
      <c r="F22">
        <v>424207</v>
      </c>
    </row>
    <row r="23" spans="1:6" x14ac:dyDescent="0.4">
      <c r="A23">
        <v>5</v>
      </c>
      <c r="B23">
        <v>2</v>
      </c>
      <c r="C23" t="s">
        <v>5</v>
      </c>
      <c r="D23">
        <v>2016</v>
      </c>
      <c r="E23">
        <v>299175</v>
      </c>
      <c r="F23">
        <v>430058</v>
      </c>
    </row>
    <row r="24" spans="1:6" x14ac:dyDescent="0.4">
      <c r="A24">
        <v>5</v>
      </c>
      <c r="B24">
        <v>3</v>
      </c>
      <c r="C24" t="s">
        <v>5</v>
      </c>
      <c r="D24">
        <v>2017</v>
      </c>
      <c r="E24">
        <v>301293</v>
      </c>
      <c r="F24">
        <v>422164</v>
      </c>
    </row>
    <row r="25" spans="1:6" x14ac:dyDescent="0.4">
      <c r="A25">
        <v>5</v>
      </c>
      <c r="B25">
        <v>4</v>
      </c>
      <c r="C25" t="s">
        <v>5</v>
      </c>
      <c r="D25">
        <v>2018</v>
      </c>
      <c r="E25">
        <v>305353</v>
      </c>
      <c r="F25">
        <v>447967</v>
      </c>
    </row>
    <row r="26" spans="1:6" x14ac:dyDescent="0.4">
      <c r="A26">
        <v>5</v>
      </c>
      <c r="B26">
        <v>5</v>
      </c>
      <c r="C26" t="s">
        <v>5</v>
      </c>
      <c r="D26">
        <v>2019</v>
      </c>
      <c r="E26">
        <v>303716</v>
      </c>
      <c r="F26">
        <v>447223</v>
      </c>
    </row>
    <row r="27" spans="1:6" x14ac:dyDescent="0.4">
      <c r="A27">
        <v>6</v>
      </c>
      <c r="B27">
        <v>1</v>
      </c>
      <c r="C27" t="s">
        <v>6</v>
      </c>
      <c r="D27">
        <v>2015</v>
      </c>
      <c r="E27">
        <v>306657</v>
      </c>
      <c r="F27">
        <v>401127</v>
      </c>
    </row>
    <row r="28" spans="1:6" x14ac:dyDescent="0.4">
      <c r="A28">
        <v>6</v>
      </c>
      <c r="B28">
        <v>2</v>
      </c>
      <c r="C28" t="s">
        <v>6</v>
      </c>
      <c r="D28">
        <v>2016</v>
      </c>
      <c r="E28">
        <v>289184</v>
      </c>
      <c r="F28">
        <v>387280</v>
      </c>
    </row>
    <row r="29" spans="1:6" x14ac:dyDescent="0.4">
      <c r="A29">
        <v>6</v>
      </c>
      <c r="B29">
        <v>3</v>
      </c>
      <c r="C29" t="s">
        <v>6</v>
      </c>
      <c r="D29">
        <v>2017</v>
      </c>
      <c r="E29">
        <v>296973</v>
      </c>
      <c r="F29">
        <v>380536</v>
      </c>
    </row>
    <row r="30" spans="1:6" x14ac:dyDescent="0.4">
      <c r="A30">
        <v>6</v>
      </c>
      <c r="B30">
        <v>4</v>
      </c>
      <c r="C30" t="s">
        <v>6</v>
      </c>
      <c r="D30">
        <v>2018</v>
      </c>
      <c r="E30">
        <v>293408</v>
      </c>
      <c r="F30">
        <v>405488</v>
      </c>
    </row>
    <row r="31" spans="1:6" x14ac:dyDescent="0.4">
      <c r="A31">
        <v>6</v>
      </c>
      <c r="B31">
        <v>5</v>
      </c>
      <c r="C31" t="s">
        <v>6</v>
      </c>
      <c r="D31">
        <v>2019</v>
      </c>
      <c r="E31">
        <v>323204</v>
      </c>
      <c r="F31">
        <v>443044</v>
      </c>
    </row>
    <row r="32" spans="1:6" x14ac:dyDescent="0.4">
      <c r="A32">
        <v>7</v>
      </c>
      <c r="B32">
        <v>1</v>
      </c>
      <c r="C32" t="s">
        <v>7</v>
      </c>
      <c r="D32">
        <v>2015</v>
      </c>
      <c r="E32">
        <v>314210</v>
      </c>
      <c r="F32">
        <v>443743</v>
      </c>
    </row>
    <row r="33" spans="1:6" x14ac:dyDescent="0.4">
      <c r="A33">
        <v>7</v>
      </c>
      <c r="B33">
        <v>2</v>
      </c>
      <c r="C33" t="s">
        <v>7</v>
      </c>
      <c r="D33">
        <v>2016</v>
      </c>
      <c r="E33">
        <v>310785</v>
      </c>
      <c r="F33">
        <v>437820</v>
      </c>
    </row>
    <row r="34" spans="1:6" x14ac:dyDescent="0.4">
      <c r="A34">
        <v>7</v>
      </c>
      <c r="B34">
        <v>3</v>
      </c>
      <c r="C34" t="s">
        <v>7</v>
      </c>
      <c r="D34">
        <v>2017</v>
      </c>
      <c r="E34">
        <v>304687</v>
      </c>
      <c r="F34">
        <v>438416</v>
      </c>
    </row>
    <row r="35" spans="1:6" x14ac:dyDescent="0.4">
      <c r="A35">
        <v>7</v>
      </c>
      <c r="B35">
        <v>4</v>
      </c>
      <c r="C35" t="s">
        <v>7</v>
      </c>
      <c r="D35">
        <v>2018</v>
      </c>
      <c r="E35">
        <v>308188</v>
      </c>
      <c r="F35">
        <v>418314</v>
      </c>
    </row>
    <row r="36" spans="1:6" x14ac:dyDescent="0.4">
      <c r="A36">
        <v>7</v>
      </c>
      <c r="B36">
        <v>5</v>
      </c>
      <c r="C36" t="s">
        <v>7</v>
      </c>
      <c r="D36">
        <v>2019</v>
      </c>
      <c r="E36">
        <v>295134</v>
      </c>
      <c r="F36">
        <v>461001</v>
      </c>
    </row>
    <row r="37" spans="1:6" x14ac:dyDescent="0.4">
      <c r="A37">
        <v>8</v>
      </c>
      <c r="B37">
        <v>1</v>
      </c>
      <c r="C37" t="s">
        <v>8</v>
      </c>
      <c r="D37">
        <v>2015</v>
      </c>
      <c r="E37">
        <v>306740</v>
      </c>
      <c r="F37">
        <v>392843</v>
      </c>
    </row>
    <row r="38" spans="1:6" x14ac:dyDescent="0.4">
      <c r="A38">
        <v>8</v>
      </c>
      <c r="B38">
        <v>2</v>
      </c>
      <c r="C38" t="s">
        <v>8</v>
      </c>
      <c r="D38">
        <v>2016</v>
      </c>
      <c r="E38">
        <v>300699</v>
      </c>
      <c r="F38">
        <v>408353</v>
      </c>
    </row>
    <row r="39" spans="1:6" x14ac:dyDescent="0.4">
      <c r="A39">
        <v>8</v>
      </c>
      <c r="B39">
        <v>3</v>
      </c>
      <c r="C39" t="s">
        <v>8</v>
      </c>
      <c r="D39">
        <v>2017</v>
      </c>
      <c r="E39">
        <v>305454</v>
      </c>
      <c r="F39">
        <v>412194</v>
      </c>
    </row>
    <row r="40" spans="1:6" x14ac:dyDescent="0.4">
      <c r="A40">
        <v>8</v>
      </c>
      <c r="B40">
        <v>4</v>
      </c>
      <c r="C40" t="s">
        <v>8</v>
      </c>
      <c r="D40">
        <v>2018</v>
      </c>
      <c r="E40">
        <v>307566</v>
      </c>
      <c r="F40">
        <v>422494</v>
      </c>
    </row>
    <row r="41" spans="1:6" x14ac:dyDescent="0.4">
      <c r="A41">
        <v>8</v>
      </c>
      <c r="B41">
        <v>5</v>
      </c>
      <c r="C41" t="s">
        <v>8</v>
      </c>
      <c r="D41">
        <v>2019</v>
      </c>
      <c r="E41">
        <v>311178</v>
      </c>
      <c r="F41">
        <v>449932</v>
      </c>
    </row>
    <row r="44" spans="1:6" x14ac:dyDescent="0.4">
      <c r="A44" t="s">
        <v>14</v>
      </c>
    </row>
    <row r="45" spans="1:6" ht="19.5" thickBot="1" x14ac:dyDescent="0.45"/>
    <row r="46" spans="1:6" x14ac:dyDescent="0.4">
      <c r="A46" s="3" t="s">
        <v>15</v>
      </c>
      <c r="B46" s="3"/>
    </row>
    <row r="47" spans="1:6" x14ac:dyDescent="0.4">
      <c r="A47" t="s">
        <v>16</v>
      </c>
      <c r="B47">
        <v>0.81381517191725528</v>
      </c>
    </row>
    <row r="48" spans="1:6" x14ac:dyDescent="0.4">
      <c r="A48" t="s">
        <v>17</v>
      </c>
      <c r="B48">
        <v>0.66229513404271168</v>
      </c>
    </row>
    <row r="49" spans="1:9" x14ac:dyDescent="0.4">
      <c r="A49" t="s">
        <v>18</v>
      </c>
      <c r="B49">
        <v>0.65340816388594092</v>
      </c>
    </row>
    <row r="50" spans="1:9" x14ac:dyDescent="0.4">
      <c r="A50" t="s">
        <v>19</v>
      </c>
      <c r="B50">
        <v>8157.6185376393696</v>
      </c>
    </row>
    <row r="51" spans="1:9" ht="19.5" thickBot="1" x14ac:dyDescent="0.45">
      <c r="A51" s="1" t="s">
        <v>20</v>
      </c>
      <c r="B51" s="1">
        <v>40</v>
      </c>
    </row>
    <row r="53" spans="1:9" ht="19.5" thickBot="1" x14ac:dyDescent="0.45">
      <c r="A53" t="s">
        <v>21</v>
      </c>
    </row>
    <row r="54" spans="1:9" x14ac:dyDescent="0.4">
      <c r="A54" s="2"/>
      <c r="B54" s="2" t="s">
        <v>26</v>
      </c>
      <c r="C54" s="2" t="s">
        <v>27</v>
      </c>
      <c r="D54" s="2" t="s">
        <v>28</v>
      </c>
      <c r="E54" s="2" t="s">
        <v>29</v>
      </c>
      <c r="F54" s="2" t="s">
        <v>30</v>
      </c>
    </row>
    <row r="55" spans="1:9" x14ac:dyDescent="0.4">
      <c r="A55" t="s">
        <v>22</v>
      </c>
      <c r="B55">
        <v>1</v>
      </c>
      <c r="C55">
        <v>4959348512.1607742</v>
      </c>
      <c r="D55">
        <v>4959348512.1607742</v>
      </c>
      <c r="E55">
        <v>74.524289196372152</v>
      </c>
      <c r="F55">
        <v>1.7198718701841793E-10</v>
      </c>
    </row>
    <row r="56" spans="1:9" x14ac:dyDescent="0.4">
      <c r="A56" t="s">
        <v>23</v>
      </c>
      <c r="B56">
        <v>38</v>
      </c>
      <c r="C56">
        <v>2528776127.8142247</v>
      </c>
      <c r="D56">
        <v>66546740.205637492</v>
      </c>
    </row>
    <row r="57" spans="1:9" ht="19.5" thickBot="1" x14ac:dyDescent="0.45">
      <c r="A57" s="1" t="s">
        <v>24</v>
      </c>
      <c r="B57" s="1">
        <v>39</v>
      </c>
      <c r="C57" s="1">
        <v>7488124639.9749985</v>
      </c>
      <c r="D57" s="1"/>
      <c r="E57" s="1"/>
      <c r="F57" s="1"/>
    </row>
    <row r="58" spans="1:9" ht="19.5" thickBot="1" x14ac:dyDescent="0.45"/>
    <row r="59" spans="1:9" x14ac:dyDescent="0.4">
      <c r="A59" s="2"/>
      <c r="B59" s="2" t="s">
        <v>31</v>
      </c>
      <c r="C59" s="2" t="s">
        <v>19</v>
      </c>
      <c r="D59" s="2" t="s">
        <v>32</v>
      </c>
      <c r="E59" s="2" t="s">
        <v>33</v>
      </c>
      <c r="F59" s="2" t="s">
        <v>34</v>
      </c>
      <c r="G59" s="2" t="s">
        <v>35</v>
      </c>
      <c r="H59" s="2" t="s">
        <v>36</v>
      </c>
      <c r="I59" s="2" t="s">
        <v>37</v>
      </c>
    </row>
    <row r="60" spans="1:9" x14ac:dyDescent="0.4">
      <c r="A60" t="s">
        <v>25</v>
      </c>
      <c r="B60">
        <v>172834.23950994902</v>
      </c>
      <c r="C60">
        <v>16113.923105260561</v>
      </c>
      <c r="D60">
        <v>10.725770402461798</v>
      </c>
      <c r="E60">
        <v>4.7003224541676202E-13</v>
      </c>
      <c r="F60">
        <v>140213.30761793329</v>
      </c>
      <c r="G60">
        <v>205455.17140196476</v>
      </c>
      <c r="H60">
        <v>140213.30761793329</v>
      </c>
      <c r="I60">
        <v>205455.17140196476</v>
      </c>
    </row>
    <row r="61" spans="1:9" ht="19.5" thickBot="1" x14ac:dyDescent="0.45">
      <c r="A61" s="1" t="s">
        <v>10</v>
      </c>
      <c r="B61" s="1">
        <v>0.31551207895855166</v>
      </c>
      <c r="C61" s="1">
        <v>3.6548290571521785E-2</v>
      </c>
      <c r="D61" s="1">
        <v>8.6327451715182768</v>
      </c>
      <c r="E61" s="1">
        <v>1.7198718701841855E-10</v>
      </c>
      <c r="F61" s="1">
        <v>0.24152393282460405</v>
      </c>
      <c r="G61" s="1">
        <v>0.38950022509249926</v>
      </c>
      <c r="H61" s="1">
        <v>0.24152393282460405</v>
      </c>
      <c r="I61" s="1">
        <v>0.38950022509249926</v>
      </c>
    </row>
    <row r="63" spans="1:9" x14ac:dyDescent="0.4">
      <c r="A63" t="s">
        <v>40</v>
      </c>
    </row>
    <row r="64" spans="1:9" x14ac:dyDescent="0.4">
      <c r="A64" t="s">
        <v>38</v>
      </c>
      <c r="B64" t="s">
        <v>41</v>
      </c>
      <c r="C64">
        <f>C56</f>
        <v>2528776127.8142247</v>
      </c>
    </row>
    <row r="65" spans="1:5" x14ac:dyDescent="0.4">
      <c r="A65" t="s">
        <v>39</v>
      </c>
      <c r="B65" t="s">
        <v>42</v>
      </c>
      <c r="C65">
        <v>1363491035.7332563</v>
      </c>
    </row>
    <row r="66" spans="1:5" x14ac:dyDescent="0.4">
      <c r="A66" t="s">
        <v>48</v>
      </c>
      <c r="B66">
        <f>B51</f>
        <v>40</v>
      </c>
    </row>
    <row r="67" spans="1:5" x14ac:dyDescent="0.4">
      <c r="A67" t="s">
        <v>49</v>
      </c>
      <c r="B67">
        <v>8</v>
      </c>
    </row>
    <row r="69" spans="1:5" x14ac:dyDescent="0.4">
      <c r="A69" t="s">
        <v>43</v>
      </c>
      <c r="C69">
        <f>_xlfn.F.INV.RT(0.05,B67-1,B66-B67-1)</f>
        <v>2.3231711359203278</v>
      </c>
    </row>
    <row r="71" spans="1:5" x14ac:dyDescent="0.4">
      <c r="A71" t="s">
        <v>44</v>
      </c>
      <c r="B71" t="s">
        <v>45</v>
      </c>
      <c r="C71">
        <f>(C64-C65)/(B67-1)</f>
        <v>166469298.86870977</v>
      </c>
      <c r="D71" t="s">
        <v>47</v>
      </c>
      <c r="E71">
        <f>C71/C72</f>
        <v>3.7848054220281471</v>
      </c>
    </row>
    <row r="72" spans="1:5" x14ac:dyDescent="0.4">
      <c r="B72" t="s">
        <v>46</v>
      </c>
      <c r="C72">
        <f>C65/(B66-B67-1)</f>
        <v>43983581.79784698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53B81-E079-4B9C-A2E0-622263862EA5}">
  <dimension ref="A2:A6"/>
  <sheetViews>
    <sheetView workbookViewId="0">
      <selection activeCell="A2" sqref="A2:A6"/>
    </sheetView>
  </sheetViews>
  <sheetFormatPr defaultRowHeight="18.75" x14ac:dyDescent="0.4"/>
  <sheetData>
    <row r="2" spans="1:1" x14ac:dyDescent="0.4">
      <c r="A2" s="4" t="s">
        <v>50</v>
      </c>
    </row>
    <row r="3" spans="1:1" x14ac:dyDescent="0.4">
      <c r="A3" s="4" t="s">
        <v>51</v>
      </c>
    </row>
    <row r="4" spans="1:1" x14ac:dyDescent="0.4">
      <c r="A4" s="4" t="s">
        <v>52</v>
      </c>
    </row>
    <row r="5" spans="1:1" x14ac:dyDescent="0.4">
      <c r="A5" s="4" t="s">
        <v>53</v>
      </c>
    </row>
    <row r="6" spans="1:1" x14ac:dyDescent="0.4">
      <c r="A6" s="4" t="s">
        <v>54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クレジット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ASUKA takeuti</dc:creator>
  <cp:lastModifiedBy>新世社谷口</cp:lastModifiedBy>
  <cp:lastPrinted>2023-08-24T23:48:30Z</cp:lastPrinted>
  <dcterms:created xsi:type="dcterms:W3CDTF">2023-02-20T08:12:46Z</dcterms:created>
  <dcterms:modified xsi:type="dcterms:W3CDTF">2024-01-12T06:36:08Z</dcterms:modified>
</cp:coreProperties>
</file>