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96CB5186-A53B-4DC0-987C-5EE01572EB2C}" xr6:coauthVersionLast="47" xr6:coauthVersionMax="47" xr10:uidLastSave="{00000000-0000-0000-0000-000000000000}"/>
  <bookViews>
    <workbookView xWindow="1170" yWindow="1170" windowWidth="12150" windowHeight="14910" tabRatio="720" activeTab="1" xr2:uid="{00000000-000D-0000-FFFF-FFFF00000000}"/>
  </bookViews>
  <sheets>
    <sheet name="消費関数実質データ" sheetId="13" r:id="rId1"/>
    <sheet name="クレジット" sheetId="14" r:id="rId2"/>
  </sheets>
  <calcPr calcId="191029"/>
</workbook>
</file>

<file path=xl/calcChain.xml><?xml version="1.0" encoding="utf-8"?>
<calcChain xmlns="http://schemas.openxmlformats.org/spreadsheetml/2006/main">
  <c r="F11" i="13" l="1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6" i="13"/>
  <c r="F7" i="13"/>
  <c r="F8" i="13"/>
  <c r="F9" i="13"/>
  <c r="F10" i="13"/>
  <c r="F5" i="13"/>
  <c r="B82" i="13" l="1"/>
  <c r="D87" i="13" s="1"/>
  <c r="B76" i="13"/>
  <c r="B79" i="13" s="1"/>
  <c r="B54" i="13"/>
  <c r="B78" i="13" s="1"/>
  <c r="B86" i="13" s="1"/>
  <c r="B85" i="13" l="1"/>
  <c r="D85" i="13" s="1"/>
</calcChain>
</file>

<file path=xl/sharedStrings.xml><?xml version="1.0" encoding="utf-8"?>
<sst xmlns="http://schemas.openxmlformats.org/spreadsheetml/2006/main" count="85" uniqueCount="54">
  <si>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</si>
  <si>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</si>
  <si>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RC</t>
    <phoneticPr fontId="19"/>
  </si>
  <si>
    <t>RYD</t>
    <phoneticPr fontId="19"/>
  </si>
  <si>
    <t>Year</t>
    <phoneticPr fontId="19"/>
  </si>
  <si>
    <t>実質国民総可処分所得</t>
    <phoneticPr fontId="19"/>
  </si>
  <si>
    <t>消費関数用年次データ1981－2007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</si>
  <si>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RMA</t>
    <phoneticPr fontId="19"/>
  </si>
  <si>
    <t>RYD_1</t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</si>
  <si>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</si>
  <si>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</si>
  <si>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</si>
  <si>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</si>
  <si>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</si>
  <si>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</si>
  <si>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</si>
  <si>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</si>
  <si>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</si>
  <si>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</si>
  <si>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</si>
  <si>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</si>
  <si>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</si>
  <si>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</si>
  <si>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</si>
  <si>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</si>
  <si>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</si>
  <si>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</si>
  <si>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</si>
  <si>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</si>
  <si>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</si>
  <si>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</si>
  <si>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</si>
  <si>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</si>
  <si>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RYD</t>
  </si>
  <si>
    <t>RYD_1</t>
  </si>
  <si>
    <t>RMA</t>
  </si>
  <si>
    <t>H1モデル</t>
    <phoneticPr fontId="19"/>
  </si>
  <si>
    <t>SSE_1=</t>
    <phoneticPr fontId="19"/>
  </si>
  <si>
    <t>G=</t>
    <phoneticPr fontId="19"/>
  </si>
  <si>
    <t>n=</t>
    <phoneticPr fontId="19"/>
  </si>
  <si>
    <t>k=</t>
    <phoneticPr fontId="19"/>
  </si>
  <si>
    <t>Fの分子</t>
    <rPh sb="2" eb="4">
      <t>ブンシ</t>
    </rPh>
    <phoneticPr fontId="19"/>
  </si>
  <si>
    <t>Fの分母</t>
    <rPh sb="2" eb="4">
      <t>ブンボ</t>
    </rPh>
    <phoneticPr fontId="19"/>
  </si>
  <si>
    <t>H0モデル</t>
    <phoneticPr fontId="19"/>
  </si>
  <si>
    <t>SSE_0=</t>
    <phoneticPr fontId="19"/>
  </si>
  <si>
    <t>F=</t>
    <phoneticPr fontId="19"/>
  </si>
  <si>
    <t>F_2_23_0.05</t>
    <phoneticPr fontId="19"/>
  </si>
  <si>
    <t>&lt;F_2_23_0.05より有意水準５％でH0を採択</t>
    <rPh sb="14" eb="16">
      <t>ユウイ</t>
    </rPh>
    <rPh sb="16" eb="18">
      <t>スイジュン</t>
    </rPh>
    <rPh sb="24" eb="26">
      <t>サイタク</t>
    </rPh>
    <phoneticPr fontId="19"/>
  </si>
  <si>
    <t>RCmod</t>
    <phoneticPr fontId="19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</si>
  <si>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4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</si>
  <si>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4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</si>
  <si>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4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</si>
  <si>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4"/>
  </si>
  <si>
    <t>2024年2月10日©</t>
    <rPh sb="4" eb="5">
      <t>ネン</t>
    </rPh>
    <rPh sb="6" eb="7">
      <t>ガツ</t>
    </rPh>
    <rPh sb="9" eb="10">
      <t>ニチ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</si>
</sst>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宋体"/>
      <family val="3"/>
      <charset val="134"/>
    </font>
    <font>
      <sz val="6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6">
    <xf numFmtId="0" fontId="0" fillId="0" borderId="0" xfId="0"/>
    <xf numFmtId="0" fontId="21" fillId="0" borderId="0" xfId="41" applyFont="1"/>
    <xf numFmtId="0" fontId="21" fillId="0" borderId="0" xfId="41" applyFont="1" applyAlignment="1">
      <alignment horizontal="left"/>
    </xf>
    <xf numFmtId="0" fontId="21" fillId="0" borderId="0" xfId="42" applyFont="1" applyAlignment="1">
      <alignment horizontal="left"/>
    </xf>
    <xf numFmtId="0" fontId="21" fillId="0" borderId="0" xfId="41" applyFont="1" applyAlignment="1">
      <alignment horizontal="center"/>
    </xf>
    <xf numFmtId="176" fontId="21" fillId="0" borderId="0" xfId="42" applyNumberFormat="1" applyFont="1" applyAlignment="1">
      <alignment horizontal="right" vertical="center"/>
    </xf>
    <xf numFmtId="176" fontId="21" fillId="0" borderId="0" xfId="41" applyNumberFormat="1" applyFont="1" applyAlignment="1">
      <alignment horizontal="right" vertical="center"/>
    </xf>
    <xf numFmtId="0" fontId="21" fillId="0" borderId="0" xfId="42" applyFont="1"/>
    <xf numFmtId="0" fontId="21" fillId="0" borderId="0" xfId="0" applyFont="1"/>
    <xf numFmtId="176" fontId="0" fillId="0" borderId="0" xfId="0" applyNumberFormat="1"/>
    <xf numFmtId="176" fontId="21" fillId="0" borderId="0" xfId="41" applyNumberFormat="1" applyFont="1" applyAlignment="1">
      <alignment horizontal="left" vertical="center"/>
    </xf>
    <xf numFmtId="176" fontId="21" fillId="0" borderId="0" xfId="0" applyNumberFormat="1" applyFont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Continuous"/>
    </xf>
    <xf numFmtId="0" fontId="22" fillId="0" borderId="0" xfId="44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常规 2" xfId="44" xr:uid="{00000000-0005-0000-0000-00001B000000}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 xr:uid="{00000000-0005-0000-0000-000017000000}"/>
    <cellStyle name="標準_201109国民経済計算データ_可処分所得" xfId="42" xr:uid="{00000000-0005-0000-0000-000018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workbookViewId="0">
      <selection activeCell="H16" sqref="H16"/>
    </sheetView>
  </sheetViews>
  <sheetFormatPr defaultColWidth="9" defaultRowHeight="14.25"/>
  <cols>
    <col min="1" max="1" width="9" style="1"/>
    <col min="2" max="2" width="23.25" style="1" customWidth="1"/>
    <col min="3" max="4" width="21.375" style="7" customWidth="1"/>
    <col min="5" max="5" width="18.75" style="8" customWidth="1"/>
    <col min="6" max="6" width="22.5" customWidth="1"/>
    <col min="7" max="7" width="10.5" bestFit="1" customWidth="1"/>
    <col min="8" max="8" width="9" style="8"/>
    <col min="9" max="9" width="10.5" style="8" bestFit="1" customWidth="1"/>
    <col min="10" max="16384" width="9" style="8"/>
  </cols>
  <sheetData>
    <row r="1" spans="1:9">
      <c r="A1" s="1" t="s">
        <v>6</v>
      </c>
    </row>
    <row r="2" spans="1:9">
      <c r="H2" s="1"/>
      <c r="I2" s="2"/>
    </row>
    <row r="3" spans="1:9">
      <c r="B3" s="2" t="s">
        <v>1</v>
      </c>
      <c r="C3" s="3" t="s">
        <v>5</v>
      </c>
      <c r="D3" s="3" t="s">
        <v>5</v>
      </c>
      <c r="E3" s="8" t="s">
        <v>0</v>
      </c>
      <c r="H3" s="4"/>
      <c r="I3" s="6"/>
    </row>
    <row r="4" spans="1:9">
      <c r="A4" s="1" t="s">
        <v>4</v>
      </c>
      <c r="B4" s="2" t="s">
        <v>2</v>
      </c>
      <c r="C4" s="3" t="s">
        <v>3</v>
      </c>
      <c r="D4" s="3" t="s">
        <v>8</v>
      </c>
      <c r="E4" s="8" t="s">
        <v>7</v>
      </c>
      <c r="F4" s="3" t="s">
        <v>48</v>
      </c>
      <c r="G4" s="3"/>
      <c r="H4" s="2"/>
      <c r="I4" s="10"/>
    </row>
    <row r="5" spans="1:9">
      <c r="A5" s="4">
        <v>1981</v>
      </c>
      <c r="B5" s="6">
        <v>181000.2</v>
      </c>
      <c r="C5" s="5">
        <v>314386.40000000002</v>
      </c>
      <c r="D5" s="5">
        <v>304774.90000000002</v>
      </c>
      <c r="E5" s="8">
        <v>489346.84014869889</v>
      </c>
      <c r="F5" s="5">
        <f>B5-45000-0.2*C5</f>
        <v>73122.920000000013</v>
      </c>
      <c r="G5" s="9"/>
      <c r="H5" s="5"/>
      <c r="I5" s="6"/>
    </row>
    <row r="6" spans="1:9">
      <c r="A6" s="4">
        <v>1982</v>
      </c>
      <c r="B6" s="6">
        <v>188722.4</v>
      </c>
      <c r="C6" s="5">
        <v>322011.90000000002</v>
      </c>
      <c r="D6" s="5">
        <v>314386.40000000002</v>
      </c>
      <c r="E6" s="8">
        <v>527042.11165048543</v>
      </c>
      <c r="F6" s="5">
        <f t="shared" ref="F6:F31" si="0">B6-45000-0.2*C6</f>
        <v>79320.01999999999</v>
      </c>
      <c r="G6" s="9"/>
      <c r="H6" s="5"/>
      <c r="I6" s="6"/>
    </row>
    <row r="7" spans="1:9">
      <c r="A7" s="4">
        <v>1983</v>
      </c>
      <c r="B7" s="6">
        <v>194070.8</v>
      </c>
      <c r="C7" s="5">
        <v>329101.90000000002</v>
      </c>
      <c r="D7" s="5">
        <v>322011.90000000002</v>
      </c>
      <c r="E7" s="8">
        <v>582493.46793349169</v>
      </c>
      <c r="F7" s="5">
        <f t="shared" si="0"/>
        <v>83250.419999999984</v>
      </c>
      <c r="G7" s="9"/>
      <c r="H7" s="5"/>
      <c r="I7" s="6"/>
    </row>
    <row r="8" spans="1:9">
      <c r="A8" s="4">
        <v>1984</v>
      </c>
      <c r="B8" s="6">
        <v>198450.2</v>
      </c>
      <c r="C8" s="5">
        <v>338908.7</v>
      </c>
      <c r="D8" s="5">
        <v>329101.90000000002</v>
      </c>
      <c r="E8" s="8">
        <v>629559.54022988502</v>
      </c>
      <c r="F8" s="5">
        <f t="shared" si="0"/>
        <v>85668.46</v>
      </c>
      <c r="G8" s="9"/>
      <c r="H8" s="5"/>
      <c r="I8" s="6"/>
    </row>
    <row r="9" spans="1:9">
      <c r="A9" s="4">
        <v>1985</v>
      </c>
      <c r="B9" s="6">
        <v>205919.8</v>
      </c>
      <c r="C9" s="5">
        <v>358121.7</v>
      </c>
      <c r="D9" s="5">
        <v>338908.7</v>
      </c>
      <c r="E9" s="8">
        <v>683019.21348314604</v>
      </c>
      <c r="F9" s="5">
        <f t="shared" si="0"/>
        <v>89295.459999999977</v>
      </c>
      <c r="G9" s="9"/>
      <c r="H9" s="5"/>
      <c r="I9" s="6"/>
    </row>
    <row r="10" spans="1:9">
      <c r="A10" s="4">
        <v>1986</v>
      </c>
      <c r="B10" s="6">
        <v>212428.1</v>
      </c>
      <c r="C10" s="5">
        <v>371861.8</v>
      </c>
      <c r="D10" s="5">
        <v>358121.7</v>
      </c>
      <c r="E10" s="8">
        <v>763625.71743929363</v>
      </c>
      <c r="F10" s="5">
        <f t="shared" si="0"/>
        <v>93055.74</v>
      </c>
      <c r="G10" s="9"/>
      <c r="H10" s="5"/>
      <c r="I10" s="6"/>
    </row>
    <row r="11" spans="1:9">
      <c r="A11" s="4">
        <v>1987</v>
      </c>
      <c r="B11" s="6">
        <v>220709.3</v>
      </c>
      <c r="C11" s="5">
        <v>386722.5</v>
      </c>
      <c r="D11" s="5">
        <v>371861.8</v>
      </c>
      <c r="E11" s="8">
        <v>846323.3480176212</v>
      </c>
      <c r="F11" s="5">
        <f t="shared" si="0"/>
        <v>98364.799999999988</v>
      </c>
      <c r="G11" s="9"/>
      <c r="H11" s="5"/>
      <c r="I11" s="6"/>
    </row>
    <row r="12" spans="1:9">
      <c r="A12" s="4">
        <v>1988</v>
      </c>
      <c r="B12" s="6">
        <v>230958.4</v>
      </c>
      <c r="C12" s="5">
        <v>410766.9</v>
      </c>
      <c r="D12" s="5">
        <v>386722.5</v>
      </c>
      <c r="E12" s="8">
        <v>954802.72628135222</v>
      </c>
      <c r="F12" s="5">
        <f t="shared" si="0"/>
        <v>103805.01999999999</v>
      </c>
      <c r="G12" s="9"/>
      <c r="H12" s="5"/>
      <c r="I12" s="6"/>
    </row>
    <row r="13" spans="1:9">
      <c r="A13" s="4">
        <v>1989</v>
      </c>
      <c r="B13" s="6">
        <v>241157.6</v>
      </c>
      <c r="C13" s="5">
        <v>431427.2</v>
      </c>
      <c r="D13" s="5">
        <v>410766.9</v>
      </c>
      <c r="E13" s="8">
        <v>1070629.3743372217</v>
      </c>
      <c r="F13" s="5">
        <f t="shared" si="0"/>
        <v>109872.16</v>
      </c>
      <c r="G13" s="9"/>
      <c r="H13" s="5"/>
      <c r="I13" s="6"/>
    </row>
    <row r="14" spans="1:9">
      <c r="A14" s="4">
        <v>1990</v>
      </c>
      <c r="B14" s="6">
        <v>252408.6</v>
      </c>
      <c r="C14" s="5">
        <v>455788.9</v>
      </c>
      <c r="D14" s="5">
        <v>431427.2</v>
      </c>
      <c r="E14" s="8">
        <v>1027010.0206611571</v>
      </c>
      <c r="F14" s="5">
        <f t="shared" si="0"/>
        <v>116250.81999999999</v>
      </c>
      <c r="G14" s="9"/>
      <c r="H14" s="5"/>
      <c r="I14" s="6"/>
    </row>
    <row r="15" spans="1:9">
      <c r="A15" s="4">
        <v>1991</v>
      </c>
      <c r="B15" s="6">
        <v>257039.6</v>
      </c>
      <c r="C15" s="5">
        <v>471835.9</v>
      </c>
      <c r="D15" s="5">
        <v>455788.9</v>
      </c>
      <c r="E15" s="8">
        <v>1046293.7875751503</v>
      </c>
      <c r="F15" s="5">
        <f t="shared" si="0"/>
        <v>117672.42</v>
      </c>
      <c r="G15" s="5"/>
      <c r="H15" s="5"/>
      <c r="I15" s="11"/>
    </row>
    <row r="16" spans="1:9">
      <c r="A16" s="4">
        <v>1992</v>
      </c>
      <c r="B16" s="6">
        <v>262234.2</v>
      </c>
      <c r="C16" s="5">
        <v>478055.9</v>
      </c>
      <c r="D16" s="5">
        <v>471835.9</v>
      </c>
      <c r="E16" s="8">
        <v>1044534.1871921183</v>
      </c>
      <c r="F16" s="5">
        <f t="shared" si="0"/>
        <v>121623.02</v>
      </c>
      <c r="G16" s="5"/>
      <c r="H16" s="5"/>
      <c r="I16" s="11"/>
    </row>
    <row r="17" spans="1:9">
      <c r="A17" s="4">
        <v>1993</v>
      </c>
      <c r="B17" s="6">
        <v>264250.59999999998</v>
      </c>
      <c r="C17" s="5">
        <v>478547.3</v>
      </c>
      <c r="D17" s="5">
        <v>478055.9</v>
      </c>
      <c r="E17" s="8">
        <v>1101718.2174338885</v>
      </c>
      <c r="F17" s="5">
        <f t="shared" si="0"/>
        <v>123541.13999999997</v>
      </c>
      <c r="G17" s="5"/>
      <c r="H17" s="5"/>
      <c r="I17" s="11"/>
    </row>
    <row r="18" spans="1:9">
      <c r="A18" s="4">
        <v>1994</v>
      </c>
      <c r="B18" s="6">
        <v>269749.5</v>
      </c>
      <c r="C18" s="5">
        <v>480173.3</v>
      </c>
      <c r="D18" s="5">
        <v>478547.3</v>
      </c>
      <c r="E18" s="8">
        <v>1161100.2932551322</v>
      </c>
      <c r="F18" s="5">
        <f t="shared" si="0"/>
        <v>128714.84</v>
      </c>
      <c r="G18" s="5"/>
      <c r="H18" s="5"/>
      <c r="I18" s="11"/>
    </row>
    <row r="19" spans="1:9">
      <c r="A19" s="4">
        <v>1995</v>
      </c>
      <c r="B19" s="6">
        <v>274169.7</v>
      </c>
      <c r="C19" s="5">
        <v>487568.1</v>
      </c>
      <c r="D19" s="5">
        <v>480173.3</v>
      </c>
      <c r="E19" s="8">
        <v>1212521.7221135029</v>
      </c>
      <c r="F19" s="5">
        <f t="shared" si="0"/>
        <v>131656.08000000002</v>
      </c>
      <c r="G19" s="5"/>
      <c r="H19" s="5"/>
      <c r="I19" s="11"/>
    </row>
    <row r="20" spans="1:9">
      <c r="A20" s="4">
        <v>1996</v>
      </c>
      <c r="B20" s="6">
        <v>280003</v>
      </c>
      <c r="C20" s="5">
        <v>499707.8</v>
      </c>
      <c r="D20" s="5">
        <v>487568.1</v>
      </c>
      <c r="E20" s="8">
        <v>1257892.0588235292</v>
      </c>
      <c r="F20" s="5">
        <f t="shared" si="0"/>
        <v>135061.44</v>
      </c>
      <c r="G20" s="5"/>
      <c r="H20" s="5"/>
      <c r="I20" s="11"/>
    </row>
    <row r="21" spans="1:9">
      <c r="A21" s="4">
        <v>1997</v>
      </c>
      <c r="B21" s="6">
        <v>281316.8</v>
      </c>
      <c r="C21" s="5">
        <v>505048.8</v>
      </c>
      <c r="D21" s="5">
        <v>499707.8</v>
      </c>
      <c r="E21" s="8">
        <v>1263504.3774319068</v>
      </c>
      <c r="F21" s="5">
        <f t="shared" si="0"/>
        <v>135307.03999999998</v>
      </c>
      <c r="G21" s="5"/>
      <c r="H21" s="5"/>
      <c r="I21" s="11"/>
    </row>
    <row r="22" spans="1:9">
      <c r="A22" s="4">
        <v>1998</v>
      </c>
      <c r="B22" s="6">
        <v>278649.59999999998</v>
      </c>
      <c r="C22" s="5">
        <v>498183.1</v>
      </c>
      <c r="D22" s="5">
        <v>505048.8</v>
      </c>
      <c r="E22" s="8">
        <v>1289971.9844357977</v>
      </c>
      <c r="F22" s="5">
        <f t="shared" si="0"/>
        <v>134012.97999999998</v>
      </c>
      <c r="G22" s="5"/>
      <c r="H22" s="5"/>
      <c r="I22" s="11"/>
    </row>
    <row r="23" spans="1:9">
      <c r="A23" s="4">
        <v>1999</v>
      </c>
      <c r="B23" s="6">
        <v>280997.90000000002</v>
      </c>
      <c r="C23" s="5">
        <v>497518</v>
      </c>
      <c r="D23" s="5">
        <v>498183.1</v>
      </c>
      <c r="E23" s="8">
        <v>1389274.8031496063</v>
      </c>
      <c r="F23" s="5">
        <f t="shared" si="0"/>
        <v>136494.30000000002</v>
      </c>
      <c r="G23" s="5"/>
      <c r="H23" s="5"/>
      <c r="I23" s="11"/>
    </row>
    <row r="24" spans="1:9">
      <c r="A24" s="4">
        <v>2000</v>
      </c>
      <c r="B24" s="6">
        <v>282786.3</v>
      </c>
      <c r="C24" s="5">
        <v>505945.9</v>
      </c>
      <c r="D24" s="5">
        <v>497518</v>
      </c>
      <c r="E24" s="8">
        <v>1414657.1</v>
      </c>
      <c r="F24" s="5">
        <f t="shared" si="0"/>
        <v>136597.12</v>
      </c>
      <c r="G24" s="5"/>
      <c r="H24" s="5"/>
      <c r="I24" s="11"/>
    </row>
    <row r="25" spans="1:9">
      <c r="A25" s="4">
        <v>2001</v>
      </c>
      <c r="B25" s="6">
        <v>287422.5</v>
      </c>
      <c r="C25" s="5">
        <v>505478.2</v>
      </c>
      <c r="D25" s="5">
        <v>505945.9</v>
      </c>
      <c r="E25" s="8">
        <v>1409891.2867274568</v>
      </c>
      <c r="F25" s="5">
        <f t="shared" si="0"/>
        <v>141326.85999999999</v>
      </c>
      <c r="G25" s="5"/>
      <c r="H25" s="5"/>
      <c r="I25" s="11"/>
    </row>
    <row r="26" spans="1:9">
      <c r="A26" s="4">
        <v>2002</v>
      </c>
      <c r="B26" s="6">
        <v>290572</v>
      </c>
      <c r="C26" s="5">
        <v>508863</v>
      </c>
      <c r="D26" s="5">
        <v>505478.2</v>
      </c>
      <c r="E26" s="8">
        <v>1419756.2757201646</v>
      </c>
      <c r="F26" s="5">
        <f t="shared" si="0"/>
        <v>143799.4</v>
      </c>
      <c r="G26" s="5"/>
      <c r="H26" s="5"/>
      <c r="I26" s="11"/>
    </row>
    <row r="27" spans="1:9">
      <c r="A27" s="4">
        <v>2003</v>
      </c>
      <c r="B27" s="6">
        <v>292592.09999999998</v>
      </c>
      <c r="C27" s="5">
        <v>517713.4</v>
      </c>
      <c r="D27" s="5">
        <v>508863</v>
      </c>
      <c r="E27" s="8">
        <v>1484907.5471698113</v>
      </c>
      <c r="F27" s="5">
        <f t="shared" si="0"/>
        <v>144049.41999999998</v>
      </c>
      <c r="G27" s="5"/>
      <c r="H27" s="5"/>
      <c r="I27" s="11"/>
    </row>
    <row r="28" spans="1:9">
      <c r="A28" s="4">
        <v>2004</v>
      </c>
      <c r="B28" s="6">
        <v>298443.09999999998</v>
      </c>
      <c r="C28" s="5">
        <v>530307.1</v>
      </c>
      <c r="D28" s="5">
        <v>517713.4</v>
      </c>
      <c r="E28" s="8">
        <v>1536396.1742826782</v>
      </c>
      <c r="F28" s="5">
        <f t="shared" si="0"/>
        <v>147381.68</v>
      </c>
      <c r="G28" s="5"/>
      <c r="H28" s="5"/>
      <c r="I28" s="11"/>
    </row>
    <row r="29" spans="1:9">
      <c r="A29" s="4">
        <v>2005</v>
      </c>
      <c r="B29" s="6">
        <v>303925.5</v>
      </c>
      <c r="C29" s="5">
        <v>545316.80000000005</v>
      </c>
      <c r="D29" s="5">
        <v>530307.1</v>
      </c>
      <c r="E29" s="8">
        <v>1665349.5135135138</v>
      </c>
      <c r="F29" s="5">
        <f t="shared" si="0"/>
        <v>149862.13999999998</v>
      </c>
      <c r="G29" s="5"/>
      <c r="H29" s="5"/>
      <c r="I29" s="11"/>
    </row>
    <row r="30" spans="1:9">
      <c r="A30" s="4">
        <v>2006</v>
      </c>
      <c r="B30" s="6">
        <v>309510.2</v>
      </c>
      <c r="C30" s="5">
        <v>553582.19999999995</v>
      </c>
      <c r="D30" s="5">
        <v>545316.80000000005</v>
      </c>
      <c r="E30" s="8">
        <v>1703642.3286180631</v>
      </c>
      <c r="F30" s="5">
        <f t="shared" si="0"/>
        <v>153793.76</v>
      </c>
      <c r="G30" s="5"/>
      <c r="H30" s="5"/>
      <c r="I30" s="11"/>
    </row>
    <row r="31" spans="1:9">
      <c r="A31" s="4">
        <v>2007</v>
      </c>
      <c r="B31" s="6">
        <v>319617.7</v>
      </c>
      <c r="C31" s="5">
        <v>566452</v>
      </c>
      <c r="D31" s="5">
        <v>553582.19999999995</v>
      </c>
      <c r="E31" s="8">
        <v>1679010.4444444445</v>
      </c>
      <c r="F31" s="5">
        <f t="shared" si="0"/>
        <v>161327.29999999999</v>
      </c>
      <c r="G31" s="5"/>
      <c r="H31" s="5"/>
      <c r="I31" s="11"/>
    </row>
    <row r="33" spans="1:9">
      <c r="A33" t="s">
        <v>9</v>
      </c>
      <c r="B33" t="s">
        <v>36</v>
      </c>
      <c r="C33"/>
      <c r="D33"/>
      <c r="E33"/>
      <c r="H33"/>
      <c r="I33"/>
    </row>
    <row r="34" spans="1:9" ht="15" thickBot="1">
      <c r="A34"/>
      <c r="B34"/>
      <c r="C34"/>
      <c r="D34"/>
      <c r="E34"/>
      <c r="H34"/>
      <c r="I34"/>
    </row>
    <row r="35" spans="1:9">
      <c r="A35" s="14" t="s">
        <v>10</v>
      </c>
      <c r="B35" s="14"/>
      <c r="C35"/>
      <c r="D35"/>
      <c r="E35"/>
      <c r="H35"/>
      <c r="I35"/>
    </row>
    <row r="36" spans="1:9">
      <c r="A36" t="s">
        <v>11</v>
      </c>
      <c r="B36">
        <v>0.99869504170221213</v>
      </c>
      <c r="C36"/>
      <c r="D36"/>
      <c r="E36"/>
      <c r="H36"/>
      <c r="I36"/>
    </row>
    <row r="37" spans="1:9">
      <c r="A37" t="s">
        <v>12</v>
      </c>
      <c r="B37">
        <v>0.99739178632058312</v>
      </c>
      <c r="C37"/>
      <c r="D37"/>
      <c r="E37"/>
      <c r="H37"/>
      <c r="I37"/>
    </row>
    <row r="38" spans="1:9">
      <c r="A38" t="s">
        <v>13</v>
      </c>
      <c r="B38">
        <v>0.99705158453631137</v>
      </c>
      <c r="C38"/>
      <c r="D38"/>
      <c r="E38"/>
      <c r="H38"/>
      <c r="I38"/>
    </row>
    <row r="39" spans="1:9">
      <c r="A39" t="s">
        <v>14</v>
      </c>
      <c r="B39">
        <v>2181.314167207925</v>
      </c>
      <c r="C39"/>
      <c r="D39"/>
      <c r="E39"/>
      <c r="H39"/>
      <c r="I39"/>
    </row>
    <row r="40" spans="1:9" ht="15" thickBot="1">
      <c r="A40" s="12" t="s">
        <v>15</v>
      </c>
      <c r="B40" s="12">
        <v>27</v>
      </c>
      <c r="C40"/>
      <c r="D40"/>
      <c r="E40"/>
      <c r="H40"/>
      <c r="I40"/>
    </row>
    <row r="41" spans="1:9">
      <c r="A41"/>
      <c r="B41"/>
      <c r="C41"/>
      <c r="D41"/>
      <c r="E41"/>
      <c r="H41"/>
      <c r="I41"/>
    </row>
    <row r="42" spans="1:9" ht="15" thickBot="1">
      <c r="A42" t="s">
        <v>16</v>
      </c>
      <c r="B42"/>
      <c r="C42"/>
      <c r="D42"/>
      <c r="E42"/>
      <c r="H42"/>
      <c r="I42"/>
    </row>
    <row r="43" spans="1:9">
      <c r="A43" s="13"/>
      <c r="B43" s="13" t="s">
        <v>21</v>
      </c>
      <c r="C43" s="13" t="s">
        <v>22</v>
      </c>
      <c r="D43" s="13" t="s">
        <v>23</v>
      </c>
      <c r="E43" s="13" t="s">
        <v>24</v>
      </c>
      <c r="F43" s="13" t="s">
        <v>25</v>
      </c>
      <c r="H43"/>
      <c r="I43"/>
    </row>
    <row r="44" spans="1:9">
      <c r="A44" t="s">
        <v>17</v>
      </c>
      <c r="B44">
        <v>3</v>
      </c>
      <c r="C44">
        <v>41849174447.137238</v>
      </c>
      <c r="D44">
        <v>13949724815.712412</v>
      </c>
      <c r="E44">
        <v>2931.7653005718089</v>
      </c>
      <c r="F44">
        <v>7.6558431570436674E-30</v>
      </c>
      <c r="H44"/>
      <c r="I44"/>
    </row>
    <row r="45" spans="1:9">
      <c r="A45" t="s">
        <v>18</v>
      </c>
      <c r="B45">
        <v>23</v>
      </c>
      <c r="C45">
        <v>109437024.40942609</v>
      </c>
      <c r="D45">
        <v>4758131.496062004</v>
      </c>
      <c r="E45"/>
      <c r="H45"/>
      <c r="I45"/>
    </row>
    <row r="46" spans="1:9" ht="15" thickBot="1">
      <c r="A46" s="12" t="s">
        <v>19</v>
      </c>
      <c r="B46" s="12">
        <v>26</v>
      </c>
      <c r="C46" s="12">
        <v>41958611471.546661</v>
      </c>
      <c r="D46" s="12"/>
      <c r="E46" s="12"/>
      <c r="F46" s="12"/>
      <c r="H46"/>
      <c r="I46"/>
    </row>
    <row r="47" spans="1:9" ht="15" thickBot="1">
      <c r="A47"/>
      <c r="B47"/>
      <c r="C47"/>
      <c r="D47"/>
      <c r="E47"/>
      <c r="H47"/>
      <c r="I47"/>
    </row>
    <row r="48" spans="1:9">
      <c r="A48" s="13"/>
      <c r="B48" s="13" t="s">
        <v>26</v>
      </c>
      <c r="C48" s="13" t="s">
        <v>14</v>
      </c>
      <c r="D48" s="13" t="s">
        <v>27</v>
      </c>
      <c r="E48" s="13" t="s">
        <v>28</v>
      </c>
      <c r="F48" s="13" t="s">
        <v>29</v>
      </c>
      <c r="G48" s="13" t="s">
        <v>30</v>
      </c>
      <c r="H48" s="13" t="s">
        <v>31</v>
      </c>
      <c r="I48" s="13" t="s">
        <v>32</v>
      </c>
    </row>
    <row r="49" spans="1:9">
      <c r="A49" t="s">
        <v>20</v>
      </c>
      <c r="B49">
        <v>49143.134086678889</v>
      </c>
      <c r="C49">
        <v>6003.133424661547</v>
      </c>
      <c r="D49">
        <v>8.1862471829783701</v>
      </c>
      <c r="E49">
        <v>2.883446200246206E-8</v>
      </c>
      <c r="F49">
        <v>36724.706441391812</v>
      </c>
      <c r="G49">
        <v>61561.561731965965</v>
      </c>
      <c r="H49">
        <v>36724.706441391812</v>
      </c>
      <c r="I49">
        <v>61561.561731965965</v>
      </c>
    </row>
    <row r="50" spans="1:9">
      <c r="A50" t="s">
        <v>33</v>
      </c>
      <c r="B50">
        <v>0.21684917374223275</v>
      </c>
      <c r="C50">
        <v>6.6929069305414257E-2</v>
      </c>
      <c r="D50">
        <v>3.2399848973350456</v>
      </c>
      <c r="E50">
        <v>3.6156120920496091E-3</v>
      </c>
      <c r="F50">
        <v>7.839584516532358E-2</v>
      </c>
      <c r="G50">
        <v>0.35530250231914196</v>
      </c>
      <c r="H50">
        <v>7.839584516532358E-2</v>
      </c>
      <c r="I50">
        <v>0.35530250231914196</v>
      </c>
    </row>
    <row r="51" spans="1:9">
      <c r="A51" t="s">
        <v>34</v>
      </c>
      <c r="B51">
        <v>0.16845596437636454</v>
      </c>
      <c r="C51">
        <v>5.8479705353267498E-2</v>
      </c>
      <c r="D51">
        <v>2.8805884598553679</v>
      </c>
      <c r="E51">
        <v>8.4437567858107656E-3</v>
      </c>
      <c r="F51">
        <v>4.7481476842264128E-2</v>
      </c>
      <c r="G51">
        <v>0.28943045191046496</v>
      </c>
      <c r="H51">
        <v>4.7481476842264128E-2</v>
      </c>
      <c r="I51">
        <v>0.28943045191046496</v>
      </c>
    </row>
    <row r="52" spans="1:9" ht="15" thickBot="1">
      <c r="A52" s="12" t="s">
        <v>35</v>
      </c>
      <c r="B52" s="12">
        <v>2.9948088266344885E-2</v>
      </c>
      <c r="C52" s="12">
        <v>5.2275388265226302E-3</v>
      </c>
      <c r="D52" s="12">
        <v>5.7289078589716409</v>
      </c>
      <c r="E52" s="12">
        <v>7.7975595128089666E-6</v>
      </c>
      <c r="F52" s="12">
        <v>1.9134100289097782E-2</v>
      </c>
      <c r="G52" s="12">
        <v>4.0762076243591988E-2</v>
      </c>
      <c r="H52" s="12">
        <v>1.9134100289097782E-2</v>
      </c>
      <c r="I52" s="12">
        <v>4.0762076243591988E-2</v>
      </c>
    </row>
    <row r="53" spans="1:9">
      <c r="A53"/>
      <c r="B53"/>
      <c r="C53"/>
      <c r="D53"/>
      <c r="E53"/>
      <c r="H53"/>
      <c r="I53"/>
    </row>
    <row r="54" spans="1:9">
      <c r="A54" t="s">
        <v>37</v>
      </c>
      <c r="B54">
        <f>C45</f>
        <v>109437024.40942609</v>
      </c>
      <c r="C54"/>
      <c r="D54"/>
      <c r="E54"/>
      <c r="H54"/>
      <c r="I54"/>
    </row>
    <row r="55" spans="1:9">
      <c r="A55"/>
      <c r="B55"/>
      <c r="C55"/>
      <c r="D55"/>
      <c r="E55"/>
      <c r="H55"/>
      <c r="I55"/>
    </row>
    <row r="56" spans="1:9">
      <c r="A56" t="s">
        <v>9</v>
      </c>
      <c r="B56" t="s">
        <v>43</v>
      </c>
      <c r="C56"/>
      <c r="D56"/>
      <c r="E56"/>
      <c r="H56"/>
      <c r="I56"/>
    </row>
    <row r="57" spans="1:9" ht="15" thickBot="1">
      <c r="A57"/>
      <c r="B57"/>
      <c r="C57"/>
      <c r="D57"/>
      <c r="E57"/>
      <c r="H57"/>
      <c r="I57"/>
    </row>
    <row r="58" spans="1:9">
      <c r="A58" s="14" t="s">
        <v>10</v>
      </c>
      <c r="B58" s="14"/>
      <c r="C58"/>
      <c r="D58"/>
      <c r="E58"/>
      <c r="H58"/>
      <c r="I58"/>
    </row>
    <row r="59" spans="1:9">
      <c r="A59" t="s">
        <v>11</v>
      </c>
      <c r="B59">
        <v>0.99986078586619076</v>
      </c>
      <c r="C59"/>
      <c r="D59"/>
      <c r="E59"/>
      <c r="H59"/>
      <c r="I59"/>
    </row>
    <row r="60" spans="1:9">
      <c r="A60" t="s">
        <v>12</v>
      </c>
      <c r="B60">
        <v>0.99972159111295666</v>
      </c>
      <c r="C60"/>
      <c r="D60"/>
      <c r="E60"/>
      <c r="H60"/>
      <c r="I60"/>
    </row>
    <row r="61" spans="1:9">
      <c r="A61" t="s">
        <v>13</v>
      </c>
      <c r="B61">
        <v>0.95971045475747485</v>
      </c>
      <c r="C61"/>
      <c r="D61"/>
      <c r="E61"/>
      <c r="H61"/>
      <c r="I61"/>
    </row>
    <row r="62" spans="1:9">
      <c r="A62" t="s">
        <v>14</v>
      </c>
      <c r="B62">
        <v>2145.7439772408688</v>
      </c>
      <c r="C62"/>
      <c r="D62"/>
      <c r="E62"/>
      <c r="H62"/>
      <c r="I62"/>
    </row>
    <row r="63" spans="1:9" ht="15" thickBot="1">
      <c r="A63" s="12" t="s">
        <v>15</v>
      </c>
      <c r="B63" s="12">
        <v>27</v>
      </c>
      <c r="C63"/>
      <c r="D63"/>
      <c r="E63"/>
      <c r="H63"/>
      <c r="I63"/>
    </row>
    <row r="64" spans="1:9">
      <c r="A64"/>
      <c r="B64"/>
      <c r="C64"/>
      <c r="D64"/>
      <c r="E64"/>
      <c r="H64"/>
      <c r="I64"/>
    </row>
    <row r="65" spans="1:9" ht="15" thickBot="1">
      <c r="A65" t="s">
        <v>16</v>
      </c>
      <c r="B65"/>
      <c r="C65"/>
      <c r="D65"/>
      <c r="E65"/>
      <c r="H65"/>
      <c r="I65"/>
    </row>
    <row r="66" spans="1:9">
      <c r="A66" s="13"/>
      <c r="B66" s="13" t="s">
        <v>21</v>
      </c>
      <c r="C66" s="13" t="s">
        <v>22</v>
      </c>
      <c r="D66" s="13" t="s">
        <v>23</v>
      </c>
      <c r="E66" s="13" t="s">
        <v>24</v>
      </c>
      <c r="F66" s="13" t="s">
        <v>25</v>
      </c>
      <c r="H66"/>
      <c r="I66"/>
    </row>
    <row r="67" spans="1:9">
      <c r="A67" t="s">
        <v>17</v>
      </c>
      <c r="B67">
        <v>2</v>
      </c>
      <c r="C67">
        <v>413325110573.56976</v>
      </c>
      <c r="D67">
        <v>206662555286.78488</v>
      </c>
      <c r="E67">
        <v>44885.49206033456</v>
      </c>
      <c r="F67">
        <v>1.328954049067257E-43</v>
      </c>
      <c r="H67"/>
      <c r="I67"/>
    </row>
    <row r="68" spans="1:9">
      <c r="A68" t="s">
        <v>18</v>
      </c>
      <c r="B68">
        <v>25</v>
      </c>
      <c r="C68">
        <v>115105430.39663655</v>
      </c>
      <c r="D68">
        <v>4604217.2158654621</v>
      </c>
      <c r="E68"/>
      <c r="H68"/>
      <c r="I68"/>
    </row>
    <row r="69" spans="1:9" ht="15" thickBot="1">
      <c r="A69" s="12" t="s">
        <v>19</v>
      </c>
      <c r="B69" s="12">
        <v>27</v>
      </c>
      <c r="C69" s="12">
        <v>413440216003.96637</v>
      </c>
      <c r="D69" s="12"/>
      <c r="E69" s="12"/>
      <c r="F69" s="12"/>
      <c r="H69"/>
      <c r="I69"/>
    </row>
    <row r="70" spans="1:9" ht="15" thickBot="1">
      <c r="A70"/>
      <c r="B70"/>
      <c r="C70"/>
      <c r="D70"/>
      <c r="E70"/>
      <c r="H70"/>
      <c r="I70"/>
    </row>
    <row r="71" spans="1:9">
      <c r="A71" s="13"/>
      <c r="B71" s="13" t="s">
        <v>26</v>
      </c>
      <c r="C71" s="13" t="s">
        <v>14</v>
      </c>
      <c r="D71" s="13" t="s">
        <v>27</v>
      </c>
      <c r="E71" s="13" t="s">
        <v>28</v>
      </c>
      <c r="F71" s="13" t="s">
        <v>29</v>
      </c>
      <c r="G71" s="13" t="s">
        <v>30</v>
      </c>
      <c r="H71" s="13" t="s">
        <v>31</v>
      </c>
      <c r="I71" s="13" t="s">
        <v>32</v>
      </c>
    </row>
    <row r="72" spans="1:9">
      <c r="A72" t="s">
        <v>20</v>
      </c>
      <c r="B72">
        <v>0</v>
      </c>
      <c r="C72" t="e">
        <v>#N/A</v>
      </c>
      <c r="D72" t="e">
        <v>#N/A</v>
      </c>
      <c r="E72" t="e">
        <v>#N/A</v>
      </c>
      <c r="F72" t="e">
        <v>#N/A</v>
      </c>
      <c r="G72" t="e">
        <v>#N/A</v>
      </c>
      <c r="H72" t="e">
        <v>#N/A</v>
      </c>
      <c r="I72" t="e">
        <v>#N/A</v>
      </c>
    </row>
    <row r="73" spans="1:9">
      <c r="A73" t="s">
        <v>34</v>
      </c>
      <c r="B73">
        <v>0.2040984581219242</v>
      </c>
      <c r="C73">
        <v>6.3019017112036658E-3</v>
      </c>
      <c r="D73">
        <v>32.386804408433292</v>
      </c>
      <c r="E73">
        <v>6.1735762790713686E-22</v>
      </c>
      <c r="F73">
        <v>0.19111944859203828</v>
      </c>
      <c r="G73">
        <v>0.21707746765181013</v>
      </c>
      <c r="H73">
        <v>0.19111944859203828</v>
      </c>
      <c r="I73">
        <v>0.21707746765181013</v>
      </c>
    </row>
    <row r="74" spans="1:9" ht="15" thickBot="1">
      <c r="A74" s="12" t="s">
        <v>35</v>
      </c>
      <c r="B74" s="12">
        <v>2.6295908620332958E-2</v>
      </c>
      <c r="C74" s="12">
        <v>2.4067424417524323E-3</v>
      </c>
      <c r="D74" s="12">
        <v>10.925933811673675</v>
      </c>
      <c r="E74" s="12">
        <v>5.2139655155265447E-11</v>
      </c>
      <c r="F74" s="12">
        <v>2.1339129774996218E-2</v>
      </c>
      <c r="G74" s="12">
        <v>3.1252687465669698E-2</v>
      </c>
      <c r="H74" s="12">
        <v>2.1339129774996218E-2</v>
      </c>
      <c r="I74" s="12">
        <v>3.1252687465669698E-2</v>
      </c>
    </row>
    <row r="75" spans="1:9">
      <c r="A75"/>
      <c r="B75"/>
      <c r="C75"/>
      <c r="D75"/>
      <c r="E75"/>
      <c r="H75"/>
      <c r="I75"/>
    </row>
    <row r="76" spans="1:9">
      <c r="A76" t="s">
        <v>44</v>
      </c>
      <c r="B76">
        <f>C68</f>
        <v>115105430.39663655</v>
      </c>
      <c r="C76"/>
      <c r="D76"/>
      <c r="E76"/>
      <c r="H76"/>
      <c r="I76"/>
    </row>
    <row r="77" spans="1:9">
      <c r="A77"/>
      <c r="B77"/>
      <c r="C77"/>
      <c r="D77"/>
      <c r="E77"/>
      <c r="H77"/>
      <c r="I77"/>
    </row>
    <row r="78" spans="1:9">
      <c r="A78" t="s">
        <v>37</v>
      </c>
      <c r="B78" s="1">
        <f>B54</f>
        <v>109437024.40942609</v>
      </c>
    </row>
    <row r="79" spans="1:9">
      <c r="A79" t="s">
        <v>44</v>
      </c>
      <c r="B79" s="1">
        <f>B76</f>
        <v>115105430.39663655</v>
      </c>
    </row>
    <row r="81" spans="1:5">
      <c r="A81" s="1" t="s">
        <v>38</v>
      </c>
      <c r="B81" s="1">
        <v>2</v>
      </c>
    </row>
    <row r="82" spans="1:5">
      <c r="A82" s="1" t="s">
        <v>39</v>
      </c>
      <c r="B82" s="1">
        <f>B63</f>
        <v>27</v>
      </c>
    </row>
    <row r="83" spans="1:5">
      <c r="A83" s="1" t="s">
        <v>40</v>
      </c>
      <c r="B83" s="1">
        <v>4</v>
      </c>
    </row>
    <row r="85" spans="1:5">
      <c r="A85" s="1" t="s">
        <v>41</v>
      </c>
      <c r="B85" s="1">
        <f>(B79-B78)/B81</f>
        <v>2834202.9936052263</v>
      </c>
      <c r="C85" s="7" t="s">
        <v>45</v>
      </c>
      <c r="D85" s="7">
        <f>B85/B86</f>
        <v>0.59565461693333022</v>
      </c>
      <c r="E85" s="8" t="s">
        <v>47</v>
      </c>
    </row>
    <row r="86" spans="1:5">
      <c r="A86" s="1" t="s">
        <v>42</v>
      </c>
      <c r="B86" s="1">
        <f>B78/(B82-B83)</f>
        <v>4758131.496062004</v>
      </c>
    </row>
    <row r="87" spans="1:5">
      <c r="C87" s="7" t="s">
        <v>46</v>
      </c>
      <c r="D87" s="7">
        <f>FINV(0.05,B81,B82-B83)</f>
        <v>3.4221322078611793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workbookViewId="0">
      <selection activeCell="A2" sqref="A2:A6"/>
    </sheetView>
  </sheetViews>
  <sheetFormatPr defaultColWidth="8.75" defaultRowHeight="13.5"/>
  <cols>
    <col min="1" max="16384" width="8.75" style="15"/>
  </cols>
  <sheetData>
    <row r="2" spans="1:1">
      <c r="A2" s="15" t="s">
        <v>49</v>
      </c>
    </row>
    <row r="3" spans="1:1">
      <c r="A3" s="15" t="s">
        <v>52</v>
      </c>
    </row>
    <row r="4" spans="1:1">
      <c r="A4" s="15" t="s">
        <v>53</v>
      </c>
    </row>
    <row r="5" spans="1:1">
      <c r="A5" s="15" t="s">
        <v>50</v>
      </c>
    </row>
    <row r="6" spans="1:1">
      <c r="A6" s="15" t="s">
        <v>51</v>
      </c>
    </row>
  </sheetData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消費関数実質データ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新世社谷口</cp:lastModifiedBy>
  <dcterms:created xsi:type="dcterms:W3CDTF">2011-09-16T09:17:35Z</dcterms:created>
  <dcterms:modified xsi:type="dcterms:W3CDTF">2024-01-12T06:27:35Z</dcterms:modified>
</cp:coreProperties>
</file>